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BitBucketRepos\pmp_v7_instructor_led\online\rc\"/>
    </mc:Choice>
  </mc:AlternateContent>
  <xr:revisionPtr revIDLastSave="0" documentId="8_{A4697778-C8BC-4110-A471-8DBABBB87EF5}" xr6:coauthVersionLast="47" xr6:coauthVersionMax="47" xr10:uidLastSave="{00000000-0000-0000-0000-000000000000}"/>
  <bookViews>
    <workbookView xWindow="-21030" yWindow="-9910" windowWidth="18420" windowHeight="17650" activeTab="2" xr2:uid="{00000000-000D-0000-FFFF-FFFF00000000}"/>
  </bookViews>
  <sheets>
    <sheet name="Introduction" sheetId="5" r:id="rId1"/>
    <sheet name="Education" sheetId="3" r:id="rId2"/>
    <sheet name="Experience_Hour_Log" sheetId="1" r:id="rId3"/>
    <sheet name="Project_Summaries" sheetId="2" r:id="rId4"/>
    <sheet name="35_Hours_Classroom" sheetId="4" r:id="rId5"/>
    <sheet name="Lists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4" i="2" l="1"/>
  <c r="S14" i="2"/>
  <c r="R14" i="2"/>
  <c r="Q14" i="2"/>
  <c r="P14" i="2"/>
  <c r="O14" i="2"/>
  <c r="N14" i="2"/>
  <c r="M14" i="2"/>
  <c r="L14" i="2"/>
  <c r="K14" i="2"/>
  <c r="J14" i="2"/>
  <c r="F14" i="2"/>
  <c r="D14" i="2"/>
  <c r="B10" i="2" l="1"/>
  <c r="B18" i="2" s="1"/>
  <c r="C10" i="2"/>
  <c r="D10" i="2"/>
  <c r="D18" i="2" s="1"/>
  <c r="E10" i="2"/>
  <c r="E18" i="2" s="1"/>
  <c r="F10" i="2"/>
  <c r="G10" i="2"/>
  <c r="H10" i="2"/>
  <c r="H18" i="2" s="1"/>
  <c r="I10" i="2"/>
  <c r="I18" i="2" s="1"/>
  <c r="J10" i="2"/>
  <c r="K10" i="2"/>
  <c r="L10" i="2"/>
  <c r="L18" i="2" s="1"/>
  <c r="M10" i="2"/>
  <c r="M18" i="2" s="1"/>
  <c r="N10" i="2"/>
  <c r="O10" i="2"/>
  <c r="P10" i="2"/>
  <c r="P18" i="2" s="1"/>
  <c r="Q10" i="2"/>
  <c r="Q18" i="2" s="1"/>
  <c r="R10" i="2"/>
  <c r="S10" i="2"/>
  <c r="T10" i="2"/>
  <c r="T18" i="2" s="1"/>
  <c r="E2" i="2"/>
  <c r="D3" i="2" s="1"/>
  <c r="B2" i="4"/>
  <c r="B1" i="2"/>
  <c r="B3" i="1"/>
  <c r="B3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B6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B9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B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B8" i="2"/>
  <c r="C18" i="2"/>
  <c r="F18" i="2"/>
  <c r="G18" i="2"/>
  <c r="J18" i="2"/>
  <c r="K18" i="2"/>
  <c r="N18" i="2"/>
  <c r="O18" i="2"/>
  <c r="R18" i="2"/>
  <c r="S18" i="2"/>
  <c r="C9" i="1"/>
  <c r="C11" i="2" s="1"/>
  <c r="C42" i="1"/>
  <c r="C13" i="2" s="1"/>
  <c r="C24" i="1"/>
  <c r="C14" i="2" s="1"/>
  <c r="D9" i="1"/>
  <c r="D11" i="2" s="1"/>
  <c r="D42" i="1"/>
  <c r="D13" i="2" s="1"/>
  <c r="D24" i="1"/>
  <c r="D12" i="2" s="1"/>
  <c r="E9" i="1"/>
  <c r="E11" i="2" s="1"/>
  <c r="E24" i="1"/>
  <c r="E14" i="2" s="1"/>
  <c r="E42" i="1"/>
  <c r="E13" i="2" s="1"/>
  <c r="B9" i="1"/>
  <c r="B11" i="2" s="1"/>
  <c r="B42" i="1"/>
  <c r="B24" i="1"/>
  <c r="B12" i="2" s="1"/>
  <c r="F42" i="1"/>
  <c r="F13" i="2" s="1"/>
  <c r="G42" i="1"/>
  <c r="H42" i="1"/>
  <c r="H13" i="2" s="1"/>
  <c r="I42" i="1"/>
  <c r="I13" i="2" s="1"/>
  <c r="J42" i="1"/>
  <c r="J13" i="2" s="1"/>
  <c r="K42" i="1"/>
  <c r="K13" i="2" s="1"/>
  <c r="L42" i="1"/>
  <c r="L13" i="2" s="1"/>
  <c r="M42" i="1"/>
  <c r="M13" i="2" s="1"/>
  <c r="N42" i="1"/>
  <c r="N13" i="2" s="1"/>
  <c r="O42" i="1"/>
  <c r="O13" i="2" s="1"/>
  <c r="P42" i="1"/>
  <c r="P13" i="2" s="1"/>
  <c r="Q42" i="1"/>
  <c r="Q13" i="2" s="1"/>
  <c r="R42" i="1"/>
  <c r="R13" i="2" s="1"/>
  <c r="S42" i="1"/>
  <c r="S13" i="2" s="1"/>
  <c r="T42" i="1"/>
  <c r="T13" i="2" s="1"/>
  <c r="F24" i="1"/>
  <c r="F12" i="2" s="1"/>
  <c r="G24" i="1"/>
  <c r="G12" i="2" s="1"/>
  <c r="H24" i="1"/>
  <c r="H12" i="2" s="1"/>
  <c r="I24" i="1"/>
  <c r="J24" i="1"/>
  <c r="J12" i="2" s="1"/>
  <c r="K24" i="1"/>
  <c r="K12" i="2" s="1"/>
  <c r="L24" i="1"/>
  <c r="L12" i="2" s="1"/>
  <c r="M24" i="1"/>
  <c r="M12" i="2" s="1"/>
  <c r="N24" i="1"/>
  <c r="N12" i="2" s="1"/>
  <c r="O24" i="1"/>
  <c r="O12" i="2" s="1"/>
  <c r="P24" i="1"/>
  <c r="P12" i="2" s="1"/>
  <c r="Q24" i="1"/>
  <c r="Q12" i="2" s="1"/>
  <c r="R24" i="1"/>
  <c r="R12" i="2" s="1"/>
  <c r="S24" i="1"/>
  <c r="S12" i="2" s="1"/>
  <c r="T24" i="1"/>
  <c r="T9" i="1"/>
  <c r="T11" i="2" s="1"/>
  <c r="F9" i="1"/>
  <c r="G9" i="1"/>
  <c r="G11" i="2" s="1"/>
  <c r="H9" i="1"/>
  <c r="H14" i="2" s="1"/>
  <c r="I9" i="1"/>
  <c r="I11" i="2" s="1"/>
  <c r="J9" i="1"/>
  <c r="J11" i="2" s="1"/>
  <c r="K9" i="1"/>
  <c r="K11" i="2" s="1"/>
  <c r="L9" i="1"/>
  <c r="M9" i="1"/>
  <c r="M11" i="2" s="1"/>
  <c r="N9" i="1"/>
  <c r="O9" i="1"/>
  <c r="O11" i="2" s="1"/>
  <c r="P9" i="1"/>
  <c r="Q9" i="1"/>
  <c r="Q11" i="2" s="1"/>
  <c r="R9" i="1"/>
  <c r="R11" i="2" s="1"/>
  <c r="S9" i="1"/>
  <c r="S11" i="2" s="1"/>
  <c r="A1" i="1"/>
  <c r="A1" i="4" s="1"/>
  <c r="A1" i="3"/>
  <c r="A1" i="2"/>
  <c r="B3" i="2" l="1"/>
  <c r="B13" i="2"/>
  <c r="B14" i="2"/>
  <c r="I12" i="2"/>
  <c r="I14" i="2"/>
  <c r="G13" i="2"/>
  <c r="G14" i="2"/>
  <c r="E12" i="2"/>
  <c r="D2" i="2"/>
  <c r="L17" i="2"/>
  <c r="H16" i="2"/>
  <c r="T17" i="2"/>
  <c r="R16" i="2"/>
  <c r="J16" i="2"/>
  <c r="F11" i="2"/>
  <c r="C15" i="2"/>
  <c r="N11" i="2"/>
  <c r="N15" i="2" s="1"/>
  <c r="R15" i="2"/>
  <c r="P17" i="2"/>
  <c r="P16" i="2"/>
  <c r="L16" i="2"/>
  <c r="N16" i="2"/>
  <c r="N17" i="2"/>
  <c r="P11" i="2"/>
  <c r="P15" i="2" s="1"/>
  <c r="H11" i="2"/>
  <c r="H15" i="2" s="1"/>
  <c r="T12" i="2"/>
  <c r="Q15" i="2"/>
  <c r="M15" i="2"/>
  <c r="L11" i="2"/>
  <c r="L15" i="2" s="1"/>
  <c r="C12" i="2"/>
  <c r="D15" i="2"/>
  <c r="E15" i="2" l="1"/>
  <c r="E17" i="2"/>
  <c r="E16" i="2"/>
  <c r="F17" i="2"/>
  <c r="F16" i="2"/>
  <c r="F15" i="2"/>
  <c r="H17" i="2"/>
  <c r="T16" i="2"/>
  <c r="B15" i="2"/>
  <c r="T15" i="2"/>
  <c r="B16" i="2"/>
  <c r="B17" i="2"/>
  <c r="J17" i="2"/>
  <c r="R17" i="2"/>
  <c r="J15" i="2"/>
  <c r="C16" i="2"/>
  <c r="C17" i="2"/>
  <c r="Q17" i="2"/>
  <c r="S15" i="2"/>
  <c r="D17" i="2"/>
  <c r="G17" i="2"/>
  <c r="M17" i="2"/>
  <c r="Q16" i="2"/>
  <c r="I17" i="2"/>
  <c r="S16" i="2"/>
  <c r="K17" i="2"/>
  <c r="G16" i="2"/>
  <c r="G15" i="2"/>
  <c r="B2" i="2"/>
  <c r="K16" i="2"/>
  <c r="K15" i="2"/>
  <c r="O17" i="2"/>
  <c r="D16" i="2"/>
  <c r="I16" i="2"/>
  <c r="M16" i="2"/>
  <c r="I15" i="2"/>
  <c r="O16" i="2"/>
  <c r="O15" i="2"/>
  <c r="S17" i="2"/>
</calcChain>
</file>

<file path=xl/sharedStrings.xml><?xml version="1.0" encoding="utf-8"?>
<sst xmlns="http://schemas.openxmlformats.org/spreadsheetml/2006/main" count="194" uniqueCount="164">
  <si>
    <t>PMP Application Form Worksheet</t>
  </si>
  <si>
    <t>Instructions Tab</t>
  </si>
  <si>
    <t>Project Leadership Experience Tab</t>
  </si>
  <si>
    <t>Project Summaries Tab</t>
  </si>
  <si>
    <t>Education Experience Tab</t>
  </si>
  <si>
    <t>Classroom Experience Tab</t>
  </si>
  <si>
    <t>Most Recent Project</t>
  </si>
  <si>
    <t>2nd Most Recent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</si>
  <si>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</si>
  <si>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</si>
  <si>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</si>
  <si>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</si>
  <si>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</si>
  <si>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</si>
  <si>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</si>
  <si>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</si>
  <si>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</si>
  <si>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</si>
  <si>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</si>
  <si>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</si>
  <si>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</si>
  <si>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</si>
  <si>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</si>
  <si>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</si>
  <si>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</si>
  <si>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Project Description</t>
  </si>
  <si>
    <t>Qualifying Months</t>
  </si>
  <si>
    <t>Total Hours</t>
  </si>
  <si>
    <t>Total Project Management Hours</t>
  </si>
  <si>
    <t>Your Name</t>
  </si>
  <si>
    <t>Hours</t>
  </si>
  <si>
    <t>1st (Most Recent to Least Recent)</t>
  </si>
  <si>
    <t>2nd</t>
  </si>
  <si>
    <t>Calendar Time (Nonoverlapping Days)</t>
  </si>
  <si>
    <t>Project Start</t>
  </si>
  <si>
    <t>Project End</t>
  </si>
  <si>
    <t>months</t>
  </si>
  <si>
    <t>hours</t>
  </si>
  <si>
    <t>Total Consecutive Non-Overlapping Project Management Months</t>
  </si>
  <si>
    <t>List of Qualifying Education Types</t>
  </si>
  <si>
    <t>List Tables</t>
  </si>
  <si>
    <t>High School Diploma or Global Equivalent</t>
  </si>
  <si>
    <t>Associate's Degree or Global Euivalent</t>
  </si>
  <si>
    <t>Yes No List</t>
  </si>
  <si>
    <t>Yes</t>
  </si>
  <si>
    <t>No, I attended another University</t>
  </si>
  <si>
    <t>Name of High School, College, or University</t>
  </si>
  <si>
    <t>City</t>
  </si>
  <si>
    <t>State/Province/Territory</t>
  </si>
  <si>
    <t>Country</t>
  </si>
  <si>
    <t>Zip/Postal Code</t>
  </si>
  <si>
    <t>If Other, Enter Field of Study</t>
  </si>
  <si>
    <t>Field of Study List</t>
  </si>
  <si>
    <t>Communications</t>
  </si>
  <si>
    <t>Computer Science</t>
  </si>
  <si>
    <t>Education</t>
  </si>
  <si>
    <t>Engineering</t>
  </si>
  <si>
    <t>Finance</t>
  </si>
  <si>
    <t>Liberal Arts</t>
  </si>
  <si>
    <t>Marketing</t>
  </si>
  <si>
    <t>Mathematics</t>
  </si>
  <si>
    <t>Pharmaceuticals</t>
  </si>
  <si>
    <t>Science</t>
  </si>
  <si>
    <t>Other (Specify Below)</t>
  </si>
  <si>
    <t>Project Number</t>
  </si>
  <si>
    <t>Project Title</t>
  </si>
  <si>
    <t>Contact Relationship</t>
  </si>
  <si>
    <t>Manager/Director</t>
  </si>
  <si>
    <t>Client</t>
  </si>
  <si>
    <t>Project Role List</t>
  </si>
  <si>
    <t>Supervisor</t>
  </si>
  <si>
    <t>Manager</t>
  </si>
  <si>
    <t>Project Leader</t>
  </si>
  <si>
    <t>Project Manager</t>
  </si>
  <si>
    <t>Educator</t>
  </si>
  <si>
    <t>Consultant</t>
  </si>
  <si>
    <t>Administrator</t>
  </si>
  <si>
    <t>Other</t>
  </si>
  <si>
    <t>Job Title</t>
  </si>
  <si>
    <t>Organization Name</t>
  </si>
  <si>
    <t>Organization Address</t>
  </si>
  <si>
    <t>Organization City</t>
  </si>
  <si>
    <t>Phone (Country Code, Area/State/City Code, and Exension)</t>
  </si>
  <si>
    <t>Contact Name (First and Last)</t>
  </si>
  <si>
    <t>Needed</t>
  </si>
  <si>
    <t>Master's Degree or Global Equivalent</t>
  </si>
  <si>
    <t>Doctoral or Global Equivalent</t>
  </si>
  <si>
    <t>Months</t>
  </si>
  <si>
    <t>Course Title</t>
  </si>
  <si>
    <t>Institute Name</t>
  </si>
  <si>
    <t>Qualifying Hours</t>
  </si>
  <si>
    <t>1st Most Recent Course</t>
  </si>
  <si>
    <t>A: PMI Registered Education Providers (R.E.P.s)</t>
  </si>
  <si>
    <t>Based on Highest Education</t>
  </si>
  <si>
    <t>[Not Yet Specified]</t>
  </si>
  <si>
    <t>Enter Highest Education</t>
  </si>
  <si>
    <t>Bachelor's Degree or Global Equivalent</t>
  </si>
  <si>
    <t>Address of Education Provider</t>
  </si>
  <si>
    <t>Contact Phone and Extension</t>
  </si>
  <si>
    <t>Did you graduate from a GAC-Accredited University?</t>
  </si>
  <si>
    <t>Year Diploma/Degree was awarded</t>
  </si>
  <si>
    <r>
      <t xml:space="preserve">Project Number </t>
    </r>
    <r>
      <rPr>
        <i/>
        <sz val="11"/>
        <color rgb="FFFF0000"/>
        <rFont val="Calibri"/>
        <family val="2"/>
        <scheme val="minor"/>
      </rPr>
      <t>(Enter a unique number, can be sequential)</t>
    </r>
  </si>
  <si>
    <t>Contact E-mail</t>
  </si>
  <si>
    <r>
      <t xml:space="preserve">Start Date </t>
    </r>
    <r>
      <rPr>
        <i/>
        <sz val="11"/>
        <color rgb="FFFF0000"/>
        <rFont val="Calibri"/>
        <family val="2"/>
        <scheme val="minor"/>
      </rPr>
      <t>(MM/YYYY)</t>
    </r>
  </si>
  <si>
    <r>
      <t xml:space="preserve">Completion Date </t>
    </r>
    <r>
      <rPr>
        <i/>
        <sz val="11"/>
        <color rgb="FFFF0000"/>
        <rFont val="Calibri"/>
        <family val="2"/>
        <scheme val="minor"/>
      </rPr>
      <t>(MM/YYYY)</t>
    </r>
  </si>
  <si>
    <r>
      <t xml:space="preserve">Start Date </t>
    </r>
    <r>
      <rPr>
        <i/>
        <sz val="11"/>
        <color rgb="FFFF0000"/>
        <rFont val="Calibri"/>
        <family val="2"/>
        <scheme val="minor"/>
      </rPr>
      <t>(MM/DD/YYYY)</t>
    </r>
  </si>
  <si>
    <r>
      <t xml:space="preserve">Completion Date </t>
    </r>
    <r>
      <rPr>
        <i/>
        <sz val="11"/>
        <color rgb="FFFF0000"/>
        <rFont val="Calibri"/>
        <family val="2"/>
        <scheme val="minor"/>
      </rPr>
      <t>(MM/DD/YYYY)</t>
    </r>
  </si>
  <si>
    <r>
      <t xml:space="preserve">Category </t>
    </r>
    <r>
      <rPr>
        <i/>
        <sz val="11"/>
        <color rgb="FFFF0000"/>
        <rFont val="Calibri"/>
        <family val="2"/>
        <scheme val="minor"/>
      </rPr>
      <t>(Use drop-down menu)</t>
    </r>
  </si>
  <si>
    <r>
      <t xml:space="preserve">Project Role </t>
    </r>
    <r>
      <rPr>
        <i/>
        <sz val="11"/>
        <color rgb="FFFF0000"/>
        <rFont val="Calibri"/>
        <family val="2"/>
        <scheme val="minor"/>
      </rPr>
      <t>(Use drop-down menu)</t>
    </r>
  </si>
  <si>
    <r>
      <t xml:space="preserve">Contact Relationship </t>
    </r>
    <r>
      <rPr>
        <i/>
        <sz val="11"/>
        <color rgb="FFFF0000"/>
        <rFont val="Calibri"/>
        <family val="2"/>
        <scheme val="minor"/>
      </rPr>
      <t>(Use drop-down menu)</t>
    </r>
  </si>
  <si>
    <r>
      <t xml:space="preserve">Field of Study </t>
    </r>
    <r>
      <rPr>
        <i/>
        <sz val="11"/>
        <color rgb="FFFF0000"/>
        <rFont val="Calibri"/>
        <family val="2"/>
        <scheme val="minor"/>
      </rPr>
      <t>(Use drop-down menu)</t>
    </r>
  </si>
  <si>
    <r>
      <t xml:space="preserve">Highest Level of Education </t>
    </r>
    <r>
      <rPr>
        <i/>
        <sz val="11"/>
        <color rgb="FFFF0000"/>
        <rFont val="Calibri"/>
        <family val="2"/>
        <scheme val="minor"/>
      </rPr>
      <t>(Use drop-down menu)</t>
    </r>
  </si>
  <si>
    <t>B: Courses or programs offered by PMI chapters or communities of practice</t>
  </si>
  <si>
    <t>D: Training companies or consultants</t>
  </si>
  <si>
    <t>E: Distance-learning companies, including an end of course assessment</t>
  </si>
  <si>
    <t>F: University/college academic and continuing education programs</t>
  </si>
  <si>
    <t>C: Employer/company-sponsored programs</t>
  </si>
  <si>
    <t>Training course category list</t>
  </si>
  <si>
    <t>Primary stakeholder</t>
  </si>
  <si>
    <t>Project sponsor</t>
  </si>
  <si>
    <r>
      <t xml:space="preserve">Domain I: People </t>
    </r>
    <r>
      <rPr>
        <i/>
        <sz val="11"/>
        <color rgb="FFFF0000"/>
        <rFont val="Calibri"/>
        <family val="2"/>
        <scheme val="minor"/>
      </rPr>
      <t>(Enter task hours in blue fields)</t>
    </r>
  </si>
  <si>
    <t>Task 2: Lead a team</t>
  </si>
  <si>
    <t>Task 1: Manage conflict</t>
  </si>
  <si>
    <t>Task 3: Support team performance</t>
  </si>
  <si>
    <t>Task 4: Empower team members and stakeholders</t>
  </si>
  <si>
    <t xml:space="preserve">Task 5: Ensure team members/stakeholders are adequately trained </t>
  </si>
  <si>
    <t>Task 6: Build a team</t>
  </si>
  <si>
    <t>Task 7: Address and remove impediments, obstacles, and blockers for the team</t>
  </si>
  <si>
    <t>Task 8: Negotiate project agreements</t>
  </si>
  <si>
    <t>Task 9: Collaborate with stakeholders</t>
  </si>
  <si>
    <t>Task 10: Build shared understanding</t>
  </si>
  <si>
    <t>Task 11: Engage and support virtual teams</t>
  </si>
  <si>
    <t>Task 12: Define team ground rules</t>
  </si>
  <si>
    <t>Task 13: Mentor relevant stakeholders</t>
  </si>
  <si>
    <t>Task 14: Promote team performance through the application of emotional intelligence</t>
  </si>
  <si>
    <r>
      <t xml:space="preserve">Domain II: Process </t>
    </r>
    <r>
      <rPr>
        <i/>
        <sz val="11"/>
        <color rgb="FFFF0000"/>
        <rFont val="Calibri"/>
        <family val="2"/>
        <scheme val="minor"/>
      </rPr>
      <t>(Enter task hours in blue fields)</t>
    </r>
  </si>
  <si>
    <t>Task 1: Execute project with the urgency required to delivery business value</t>
  </si>
  <si>
    <t>Task 2: Manage communications</t>
  </si>
  <si>
    <t>Task 3: Assess and manage risks</t>
  </si>
  <si>
    <t>Task 4: Engage stakeholders</t>
  </si>
  <si>
    <t>Task 5: Plan and manage budget and resources</t>
  </si>
  <si>
    <t>Task 6: Plan and manage schedule</t>
  </si>
  <si>
    <t>Task 7: Plan and manage quality of products/deliverables</t>
  </si>
  <si>
    <t>Task 8: Plan and manage scope</t>
  </si>
  <si>
    <t>Task 9: Integrate project planning activities</t>
  </si>
  <si>
    <t>Task 10: Manage project changes</t>
  </si>
  <si>
    <t>Task 11: Plan and manage procurement</t>
  </si>
  <si>
    <t>Task 12: Manage project artifacts</t>
  </si>
  <si>
    <t>Task 13: Determine appropriate project methodology/methods and practice</t>
  </si>
  <si>
    <t>Task 14: Establish project governance structure</t>
  </si>
  <si>
    <t>Task 15: Manage project risk issues</t>
  </si>
  <si>
    <t>Task 16: Ensure knowledge transfer for project continuity</t>
  </si>
  <si>
    <t>Task 17: Plan and manage project/phase closure or transitions</t>
  </si>
  <si>
    <r>
      <t xml:space="preserve">Domain III: Business Environment </t>
    </r>
    <r>
      <rPr>
        <i/>
        <sz val="11"/>
        <color rgb="FFFF0000"/>
        <rFont val="Calibri"/>
        <family val="2"/>
        <scheme val="minor"/>
      </rPr>
      <t>(Enter task hours in blue fields)</t>
    </r>
  </si>
  <si>
    <t>Task 1: Plan and manage project compliance</t>
  </si>
  <si>
    <t>Task 2: Evaluate and delivery project benefits and value</t>
  </si>
  <si>
    <t>Task 3: Evaluate and address external business environment changes for impact on scope</t>
  </si>
  <si>
    <t>Task 4: Support organizational change</t>
  </si>
  <si>
    <t>People (domain) Hours</t>
  </si>
  <si>
    <t>Process (domain) Hours</t>
  </si>
  <si>
    <t>Business Environment (domain) Hours</t>
  </si>
  <si>
    <t>People Percent</t>
  </si>
  <si>
    <t>Process Percent</t>
  </si>
  <si>
    <t>Business Environment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</si>
</sst>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0.0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D43A2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2" borderId="1" xfId="1"/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4" fontId="2" fillId="2" borderId="1" xfId="1" applyNumberFormat="1"/>
    <xf numFmtId="165" fontId="2" fillId="2" borderId="1" xfId="1" applyNumberFormat="1"/>
    <xf numFmtId="166" fontId="2" fillId="2" borderId="1" xfId="1" applyNumberFormat="1"/>
    <xf numFmtId="166" fontId="0" fillId="0" borderId="0" xfId="0" applyNumberFormat="1"/>
    <xf numFmtId="165" fontId="2" fillId="2" borderId="3" xfId="1" applyNumberFormat="1" applyBorder="1"/>
    <xf numFmtId="49" fontId="0" fillId="0" borderId="0" xfId="0" applyNumberFormat="1"/>
    <xf numFmtId="0" fontId="3" fillId="0" borderId="0" xfId="0" applyFont="1" applyAlignment="1">
      <alignment wrapText="1"/>
    </xf>
    <xf numFmtId="1" fontId="2" fillId="2" borderId="1" xfId="1" applyNumberFormat="1"/>
    <xf numFmtId="0" fontId="0" fillId="3" borderId="2" xfId="2" applyFont="1" applyBorder="1" applyProtection="1">
      <protection locked="0"/>
    </xf>
    <xf numFmtId="0" fontId="1" fillId="3" borderId="2" xfId="2" applyBorder="1" applyProtection="1">
      <protection locked="0"/>
    </xf>
    <xf numFmtId="49" fontId="1" fillId="3" borderId="2" xfId="2" applyNumberFormat="1" applyBorder="1" applyProtection="1">
      <protection locked="0"/>
    </xf>
    <xf numFmtId="0" fontId="1" fillId="3" borderId="2" xfId="2" applyBorder="1" applyAlignment="1" applyProtection="1">
      <alignment wrapText="1"/>
      <protection locked="0"/>
    </xf>
    <xf numFmtId="164" fontId="0" fillId="3" borderId="2" xfId="2" applyNumberFormat="1" applyFont="1" applyBorder="1" applyAlignment="1" applyProtection="1">
      <alignment wrapText="1"/>
      <protection locked="0"/>
    </xf>
    <xf numFmtId="165" fontId="1" fillId="3" borderId="2" xfId="2" applyNumberFormat="1" applyBorder="1" applyProtection="1">
      <protection locked="0"/>
    </xf>
    <xf numFmtId="49" fontId="0" fillId="3" borderId="2" xfId="2" applyNumberFormat="1" applyFont="1" applyBorder="1" applyProtection="1">
      <protection locked="0"/>
    </xf>
    <xf numFmtId="49" fontId="1" fillId="3" borderId="2" xfId="2" applyNumberFormat="1" applyBorder="1" applyAlignment="1" applyProtection="1">
      <alignment wrapText="1"/>
      <protection locked="0"/>
    </xf>
    <xf numFmtId="49" fontId="0" fillId="3" borderId="2" xfId="2" applyNumberFormat="1" applyFont="1" applyBorder="1" applyAlignment="1" applyProtection="1">
      <alignment wrapText="1"/>
      <protection locked="0"/>
    </xf>
    <xf numFmtId="164" fontId="1" fillId="3" borderId="2" xfId="2" applyNumberFormat="1" applyBorder="1" applyAlignment="1" applyProtection="1">
      <alignment wrapText="1"/>
      <protection locked="0"/>
    </xf>
    <xf numFmtId="165" fontId="1" fillId="3" borderId="2" xfId="2" applyNumberFormat="1" applyBorder="1" applyAlignment="1" applyProtection="1">
      <alignment wrapText="1"/>
      <protection locked="0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3" borderId="2" xfId="2" applyFont="1" applyBorder="1" applyAlignment="1" applyProtection="1">
      <alignment wrapText="1"/>
      <protection locked="0"/>
    </xf>
    <xf numFmtId="165" fontId="2" fillId="0" borderId="0" xfId="1" applyNumberFormat="1" applyFill="1" applyBorder="1"/>
    <xf numFmtId="165" fontId="2" fillId="2" borderId="4" xfId="1" applyNumberFormat="1" applyBorder="1"/>
    <xf numFmtId="0" fontId="3" fillId="0" borderId="5" xfId="0" applyFont="1" applyBorder="1" applyAlignment="1">
      <alignment wrapText="1"/>
    </xf>
    <xf numFmtId="165" fontId="2" fillId="2" borderId="6" xfId="1" applyNumberFormat="1" applyBorder="1"/>
    <xf numFmtId="0" fontId="2" fillId="2" borderId="3" xfId="1" applyBorder="1"/>
    <xf numFmtId="0" fontId="2" fillId="0" borderId="0" xfId="1" applyFill="1" applyBorder="1"/>
    <xf numFmtId="0" fontId="2" fillId="2" borderId="6" xfId="1" applyBorder="1"/>
  </cellXfs>
  <cellStyles count="3">
    <cellStyle name="20% - Accent1" xfId="2" builtinId="30"/>
    <cellStyle name="Calculation" xfId="1" builtinId="22"/>
    <cellStyle name="Normal" xfId="0" builtinId="0"/>
  </cellStyles>
  <dxfs count="0"/>
  <tableStyles count="0" defaultTableStyle="TableStyleMedium2" defaultPivotStyle="PivotStyleLight16"/>
  <colors>
    <mruColors>
      <color rgb="FFD43A27"/>
      <color rgb="FF99003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5</xdr:row>
      <xdr:rowOff>121920</xdr:rowOff>
    </xdr:from>
    <xdr:to>
      <xdr:col>8</xdr:col>
      <xdr:colOff>205740</xdr:colOff>
      <xdr:row>31</xdr:row>
      <xdr:rowOff>129540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9560" y="1036320"/>
          <a:ext cx="8625840" cy="476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is an</a:t>
          </a:r>
          <a:r>
            <a:rPr lang="en-US" sz="1100" baseline="0"/>
            <a:t> interactive worksheet that will help you determine all of the information you will need to fill out your PMP application form at PMI's website (www.pmi.org). </a:t>
          </a:r>
          <a:r>
            <a:rPr lang="en-US" sz="1100" b="1" baseline="0"/>
            <a:t>This worksheet is not the application form itself!</a:t>
          </a:r>
        </a:p>
        <a:p>
          <a:endParaRPr lang="en-US" sz="1100" baseline="0"/>
        </a:p>
        <a:p>
          <a:r>
            <a:rPr lang="en-US" sz="1100" baseline="0"/>
            <a:t>-- To fill out this worksheet, enter information in all applicable </a:t>
          </a:r>
          <a:r>
            <a:rPr lang="en-US" sz="1100" b="0" baseline="0">
              <a:solidFill>
                <a:schemeClr val="tx1"/>
              </a:solidFill>
            </a:rPr>
            <a:t>blue-shaded fields </a:t>
          </a:r>
          <a:r>
            <a:rPr lang="en-US" sz="1100" baseline="0"/>
            <a:t>(e.g., the "Your Name" field above). </a:t>
          </a:r>
        </a:p>
        <a:p>
          <a:endParaRPr lang="en-US" sz="1100" baseline="0"/>
        </a:p>
        <a:p>
          <a:r>
            <a:rPr lang="en-US" sz="1100" baseline="0"/>
            <a:t>-- Non-blue fields are automatically filled out or calculated. </a:t>
          </a:r>
        </a:p>
        <a:p>
          <a:endParaRPr lang="en-US" sz="1100" baseline="0"/>
        </a:p>
        <a:p>
          <a:r>
            <a:rPr lang="en-US" sz="1100" baseline="0"/>
            <a:t>-- There are multiple fields for projects and classroom training. Fill out only as many as you need and leave the rest blank.</a:t>
          </a:r>
        </a:p>
        <a:p>
          <a:endParaRPr lang="en-US" sz="1100" baseline="0"/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-- Note the tabs below: </a:t>
          </a:r>
        </a:p>
        <a:p>
          <a:endParaRPr lang="en-US" sz="1100" baseline="0"/>
        </a:p>
        <a:p>
          <a:r>
            <a:rPr lang="en-US" sz="1100" baseline="0"/>
            <a:t>  (1) Click on the Education tab first and fill it out.</a:t>
          </a:r>
        </a:p>
        <a:p>
          <a:endParaRPr lang="en-US" sz="1100" baseline="0"/>
        </a:p>
        <a:p>
          <a:r>
            <a:rPr lang="en-US" sz="1100" baseline="0"/>
            <a:t>  (2) Click on the Experience_Hour_Tab and </a:t>
          </a:r>
          <a:r>
            <a:rPr lang="en-US" sz="1100" b="1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starting with the most recent project and working backwards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n-US" sz="1100" baseline="0"/>
            <a:t>enter each project ID (can just be a   </a:t>
          </a:r>
        </a:p>
        <a:p>
          <a:r>
            <a:rPr lang="en-US" sz="1100" baseline="0"/>
            <a:t>        sequential number like 1, 2, 3...), project title, and the hours you spent on each of the listed management and leadership tasks. </a:t>
          </a:r>
        </a:p>
        <a:p>
          <a:endParaRPr lang="en-US" sz="1100" baseline="0"/>
        </a:p>
        <a:p>
          <a:r>
            <a:rPr lang="en-US" sz="1100" baseline="0"/>
            <a:t>  (3) Click on the Project_Summaries tab and enter the rest of the project information. </a:t>
          </a:r>
        </a:p>
        <a:p>
          <a:endParaRPr lang="en-US" sz="1100" baseline="0"/>
        </a:p>
        <a:p>
          <a:r>
            <a:rPr lang="en-US" sz="1100" baseline="0"/>
            <a:t>       *</a:t>
          </a:r>
          <a:r>
            <a:rPr lang="en-US" sz="1100" b="1" baseline="0"/>
            <a:t>Note: </a:t>
          </a:r>
          <a:r>
            <a:rPr lang="en-US" sz="1100" baseline="0"/>
            <a:t>The "Project Description" field is limited to 550 characters (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 to 80 words</a:t>
          </a:r>
          <a:r>
            <a:rPr lang="en-US" sz="1100" baseline="0"/>
            <a:t>), the maximum amount of text that can be entered in the </a:t>
          </a:r>
        </a:p>
        <a:p>
          <a:r>
            <a:rPr lang="en-US" sz="1100" baseline="0"/>
            <a:t>         online application. </a:t>
          </a:r>
        </a:p>
        <a:p>
          <a:endParaRPr lang="en-US" sz="1100" baseline="0"/>
        </a:p>
        <a:p>
          <a:r>
            <a:rPr lang="en-US" sz="1100" baseline="0"/>
            <a:t>       *Briefly describe the tasks you spent the most time on (use the Experience_Hours_Tab as a reference) using action verbs and brief phrases.</a:t>
          </a:r>
        </a:p>
        <a:p>
          <a:endParaRPr lang="en-US" sz="1100" baseline="0"/>
        </a:p>
        <a:p>
          <a:r>
            <a:rPr lang="en-US" sz="1100" baseline="0"/>
            <a:t>  (4) Click on the 35_Hours_Classroom tab and fill it out. </a:t>
          </a:r>
        </a:p>
        <a:p>
          <a:endParaRPr lang="en-US" sz="1100" baseline="0"/>
        </a:p>
        <a:p>
          <a:r>
            <a:rPr lang="en-US" sz="1100" b="1" baseline="0"/>
            <a:t>Note: </a:t>
          </a:r>
          <a:r>
            <a:rPr lang="en-US" sz="1100" baseline="0"/>
            <a:t>If you have a different name you want to use for how PMI corresponds to you, what is listed on your government-issued identification, and/or the name you want listed on your PMP certificate, you will need to enter these in different fields on the entry form. The "Name on Government-Issued Identification" field must </a:t>
          </a:r>
          <a:r>
            <a:rPr lang="en-US" sz="1100" b="1" baseline="0"/>
            <a:t>exactly match </a:t>
          </a:r>
          <a:r>
            <a:rPr lang="en-US" sz="1100" baseline="0"/>
            <a:t>the ID you bring to the exam testing facility or they will not allow you to test.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464820</xdr:colOff>
      <xdr:row>33</xdr:row>
      <xdr:rowOff>129540</xdr:rowOff>
    </xdr:from>
    <xdr:to>
      <xdr:col>2</xdr:col>
      <xdr:colOff>2232660</xdr:colOff>
      <xdr:row>41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64820" y="7078980"/>
          <a:ext cx="6637020" cy="14554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 </a:t>
          </a:r>
          <a:r>
            <a:rPr lang="en-US" sz="1100"/>
            <a:t>If</a:t>
          </a:r>
          <a:r>
            <a:rPr lang="en-US" sz="1100" baseline="0"/>
            <a:t> the Calendar Time (Nonoverlapping Days) shows negative numbers in any of the fields, go back and re-enter your projects so that they start with the most recent project and move backwards in time. This worksheet only calculates correctly when projects are entered in this way.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>
      <selection activeCell="B4" sqref="B4"/>
    </sheetView>
  </sheetViews>
  <sheetFormatPr defaultRowHeight="14.5" x14ac:dyDescent="0.35"/>
  <cols>
    <col min="1" max="1" width="29.90625" bestFit="1" customWidth="1"/>
    <col min="2" max="2" width="43.6328125" customWidth="1"/>
  </cols>
  <sheetData>
    <row r="1" spans="1:2" ht="21" x14ac:dyDescent="0.5">
      <c r="A1" s="28" t="s">
        <v>0</v>
      </c>
    </row>
    <row r="2" spans="1:2" ht="15.5" x14ac:dyDescent="0.35">
      <c r="A2" s="27" t="s">
        <v>1</v>
      </c>
    </row>
    <row r="4" spans="1:2" x14ac:dyDescent="0.35">
      <c r="A4" s="1" t="s">
        <v>29</v>
      </c>
      <c r="B4" s="13"/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B4" sqref="B4"/>
    </sheetView>
  </sheetViews>
  <sheetFormatPr defaultRowHeight="14.5" x14ac:dyDescent="0.35"/>
  <cols>
    <col min="1" max="1" width="48.54296875" customWidth="1"/>
    <col min="2" max="2" width="61" customWidth="1"/>
  </cols>
  <sheetData>
    <row r="1" spans="1:3" ht="21" x14ac:dyDescent="0.5">
      <c r="A1" s="28" t="str">
        <f>Introduction!A1</f>
        <v>PMP Application Form Worksheet</v>
      </c>
    </row>
    <row r="2" spans="1:3" ht="15.5" x14ac:dyDescent="0.35">
      <c r="A2" s="27" t="s">
        <v>4</v>
      </c>
    </row>
    <row r="3" spans="1:3" x14ac:dyDescent="0.35">
      <c r="A3" s="1" t="s">
        <v>29</v>
      </c>
      <c r="B3" s="2" t="str">
        <f>IF(ISBLANK(Introduction!B4),"",Introduction!B4)</f>
        <v/>
      </c>
    </row>
    <row r="4" spans="1:3" x14ac:dyDescent="0.35">
      <c r="A4" s="1" t="s">
        <v>111</v>
      </c>
      <c r="B4" s="14" t="s">
        <v>94</v>
      </c>
      <c r="C4" s="26"/>
    </row>
    <row r="5" spans="1:3" x14ac:dyDescent="0.35">
      <c r="A5" s="1" t="s">
        <v>99</v>
      </c>
      <c r="B5" s="14"/>
      <c r="C5" s="26"/>
    </row>
    <row r="6" spans="1:3" x14ac:dyDescent="0.35">
      <c r="A6" s="1"/>
    </row>
    <row r="7" spans="1:3" x14ac:dyDescent="0.35">
      <c r="A7" s="1" t="s">
        <v>100</v>
      </c>
      <c r="B7" s="15"/>
    </row>
    <row r="8" spans="1:3" x14ac:dyDescent="0.35">
      <c r="A8" s="1" t="s">
        <v>46</v>
      </c>
      <c r="B8" s="15"/>
    </row>
    <row r="9" spans="1:3" x14ac:dyDescent="0.35">
      <c r="A9" s="1" t="s">
        <v>97</v>
      </c>
      <c r="B9" s="15"/>
    </row>
    <row r="10" spans="1:3" x14ac:dyDescent="0.35">
      <c r="A10" s="24" t="s">
        <v>47</v>
      </c>
      <c r="B10" s="15"/>
    </row>
    <row r="11" spans="1:3" x14ac:dyDescent="0.35">
      <c r="A11" s="24" t="s">
        <v>48</v>
      </c>
      <c r="B11" s="15"/>
    </row>
    <row r="12" spans="1:3" x14ac:dyDescent="0.35">
      <c r="A12" s="24" t="s">
        <v>49</v>
      </c>
      <c r="B12" s="15"/>
    </row>
    <row r="13" spans="1:3" x14ac:dyDescent="0.35">
      <c r="A13" s="24" t="s">
        <v>50</v>
      </c>
      <c r="B13" s="15"/>
    </row>
    <row r="14" spans="1:3" x14ac:dyDescent="0.35">
      <c r="A14" s="1" t="s">
        <v>110</v>
      </c>
      <c r="B14" s="14"/>
      <c r="C14" s="26"/>
    </row>
    <row r="15" spans="1:3" x14ac:dyDescent="0.35">
      <c r="A15" s="1" t="s">
        <v>51</v>
      </c>
      <c r="B15" s="15"/>
    </row>
  </sheetData>
  <sheetProtection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Lists!$A$4:$A$9</xm:f>
          </x14:formula1>
          <xm:sqref>B4</xm:sqref>
        </x14:dataValidation>
        <x14:dataValidation type="list" allowBlank="1" showInputMessage="1" showErrorMessage="1" xr:uid="{00000000-0002-0000-0100-000001000000}">
          <x14:formula1>
            <xm:f>Lists!$A$12:$A$14</xm:f>
          </x14:formula1>
          <xm:sqref>B5</xm:sqref>
        </x14:dataValidation>
        <x14:dataValidation type="list" allowBlank="1" showInputMessage="1" showErrorMessage="1" xr:uid="{00000000-0002-0000-0100-000002000000}">
          <x14:formula1>
            <xm:f>Lists!$A$18:$A$29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tabSelected="1" workbookViewId="0">
      <selection activeCell="A46" sqref="A46"/>
    </sheetView>
  </sheetViews>
  <sheetFormatPr defaultRowHeight="14.5" x14ac:dyDescent="0.35"/>
  <cols>
    <col min="1" max="1" width="61" customWidth="1"/>
    <col min="2" max="2" width="21.08984375" customWidth="1"/>
    <col min="3" max="3" width="15.6328125" bestFit="1" customWidth="1"/>
    <col min="4" max="7" width="17.90625" customWidth="1"/>
    <col min="8" max="9" width="18" customWidth="1"/>
    <col min="10" max="11" width="17.6328125" customWidth="1"/>
    <col min="12" max="12" width="17.90625" customWidth="1"/>
    <col min="13" max="14" width="17.6328125" customWidth="1"/>
    <col min="15" max="16" width="18" customWidth="1"/>
    <col min="17" max="18" width="17.6328125" customWidth="1"/>
    <col min="19" max="19" width="17.54296875" customWidth="1"/>
    <col min="20" max="20" width="17.6328125" customWidth="1"/>
  </cols>
  <sheetData>
    <row r="1" spans="1:20" ht="21" x14ac:dyDescent="0.5">
      <c r="A1" s="28" t="str">
        <f>Introduction!A1</f>
        <v>PMP Application Form Worksheet</v>
      </c>
    </row>
    <row r="2" spans="1:20" ht="15.5" x14ac:dyDescent="0.35">
      <c r="A2" s="27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20" x14ac:dyDescent="0.35">
      <c r="A3" s="1" t="s">
        <v>29</v>
      </c>
      <c r="B3" s="2" t="str">
        <f>IF(ISBLANK(Introduction!B4),"",Introduction!B4)</f>
        <v/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0" x14ac:dyDescent="0.35"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</row>
    <row r="5" spans="1:20" ht="14.4" customHeight="1" x14ac:dyDescent="0.35">
      <c r="A5" s="11" t="s">
        <v>101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x14ac:dyDescent="0.35">
      <c r="A6" s="1" t="s">
        <v>65</v>
      </c>
      <c r="B6" s="21"/>
      <c r="C6" s="21"/>
      <c r="D6" s="21"/>
      <c r="E6" s="21"/>
      <c r="F6" s="21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x14ac:dyDescent="0.35">
      <c r="A7" s="1" t="s">
        <v>103</v>
      </c>
      <c r="B7" s="1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x14ac:dyDescent="0.35">
      <c r="A8" s="1" t="s">
        <v>104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x14ac:dyDescent="0.35">
      <c r="A9" s="1" t="s">
        <v>120</v>
      </c>
      <c r="B9" s="6">
        <f>SUM(B10:B23)</f>
        <v>0</v>
      </c>
      <c r="C9" s="6">
        <f t="shared" ref="C9:S9" si="0">SUM(C10:C23)</f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0</v>
      </c>
      <c r="H9" s="6">
        <f t="shared" si="0"/>
        <v>0</v>
      </c>
      <c r="I9" s="6">
        <f t="shared" si="0"/>
        <v>0</v>
      </c>
      <c r="J9" s="6">
        <f t="shared" si="0"/>
        <v>0</v>
      </c>
      <c r="K9" s="6">
        <f t="shared" si="0"/>
        <v>0</v>
      </c>
      <c r="L9" s="6">
        <f t="shared" si="0"/>
        <v>0</v>
      </c>
      <c r="M9" s="6">
        <f t="shared" si="0"/>
        <v>0</v>
      </c>
      <c r="N9" s="6">
        <f t="shared" si="0"/>
        <v>0</v>
      </c>
      <c r="O9" s="6">
        <f t="shared" si="0"/>
        <v>0</v>
      </c>
      <c r="P9" s="6">
        <f t="shared" si="0"/>
        <v>0</v>
      </c>
      <c r="Q9" s="6">
        <f t="shared" si="0"/>
        <v>0</v>
      </c>
      <c r="R9" s="6">
        <f t="shared" si="0"/>
        <v>0</v>
      </c>
      <c r="S9" s="6">
        <f t="shared" si="0"/>
        <v>0</v>
      </c>
      <c r="T9" s="6">
        <f>SUM(T10:T23)</f>
        <v>0</v>
      </c>
    </row>
    <row r="10" spans="1:20" x14ac:dyDescent="0.35">
      <c r="A10" s="4" t="s">
        <v>122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x14ac:dyDescent="0.35">
      <c r="A11" s="4" t="s">
        <v>121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x14ac:dyDescent="0.35">
      <c r="A12" s="4" t="s">
        <v>123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1:20" x14ac:dyDescent="0.35">
      <c r="A13" s="4" t="s">
        <v>124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1:20" x14ac:dyDescent="0.35">
      <c r="A14" s="4" t="s">
        <v>125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1:20" x14ac:dyDescent="0.35">
      <c r="A15" s="4" t="s">
        <v>126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1:20" ht="29" x14ac:dyDescent="0.35">
      <c r="A16" s="4" t="s">
        <v>127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1:20" x14ac:dyDescent="0.35">
      <c r="A17" s="4" t="s">
        <v>128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x14ac:dyDescent="0.35">
      <c r="A18" s="4" t="s">
        <v>129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1:20" x14ac:dyDescent="0.35">
      <c r="A19" s="4" t="s">
        <v>130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x14ac:dyDescent="0.35">
      <c r="A20" s="4" t="s">
        <v>131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1:20" x14ac:dyDescent="0.35">
      <c r="A21" s="4" t="s">
        <v>132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x14ac:dyDescent="0.35">
      <c r="A22" s="4" t="s">
        <v>133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0" ht="29" x14ac:dyDescent="0.35">
      <c r="A23" s="4" t="s">
        <v>134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1:20" x14ac:dyDescent="0.35">
      <c r="A24" s="1" t="s">
        <v>135</v>
      </c>
      <c r="B24" s="6">
        <f>SUM(B25:B41)</f>
        <v>0</v>
      </c>
      <c r="C24" s="6">
        <f t="shared" ref="C24:T24" si="1">SUM(C25:C41)</f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6">
        <f t="shared" si="1"/>
        <v>0</v>
      </c>
      <c r="H24" s="6">
        <f t="shared" si="1"/>
        <v>0</v>
      </c>
      <c r="I24" s="6">
        <f t="shared" si="1"/>
        <v>0</v>
      </c>
      <c r="J24" s="6">
        <f t="shared" si="1"/>
        <v>0</v>
      </c>
      <c r="K24" s="6">
        <f t="shared" si="1"/>
        <v>0</v>
      </c>
      <c r="L24" s="6">
        <f t="shared" si="1"/>
        <v>0</v>
      </c>
      <c r="M24" s="6">
        <f t="shared" si="1"/>
        <v>0</v>
      </c>
      <c r="N24" s="6">
        <f t="shared" si="1"/>
        <v>0</v>
      </c>
      <c r="O24" s="6">
        <f t="shared" si="1"/>
        <v>0</v>
      </c>
      <c r="P24" s="6">
        <f t="shared" si="1"/>
        <v>0</v>
      </c>
      <c r="Q24" s="6">
        <f t="shared" si="1"/>
        <v>0</v>
      </c>
      <c r="R24" s="6">
        <f t="shared" si="1"/>
        <v>0</v>
      </c>
      <c r="S24" s="6">
        <f t="shared" si="1"/>
        <v>0</v>
      </c>
      <c r="T24" s="6">
        <f t="shared" si="1"/>
        <v>0</v>
      </c>
    </row>
    <row r="25" spans="1:20" ht="29" x14ac:dyDescent="0.35">
      <c r="A25" s="4" t="s">
        <v>136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1:20" x14ac:dyDescent="0.35">
      <c r="A26" s="4" t="s">
        <v>137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0" x14ac:dyDescent="0.35">
      <c r="A27" s="4" t="s">
        <v>138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x14ac:dyDescent="0.35">
      <c r="A28" s="4" t="s">
        <v>139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1:20" x14ac:dyDescent="0.35">
      <c r="A29" s="4" t="s">
        <v>140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1:20" x14ac:dyDescent="0.35">
      <c r="A30" s="4" t="s">
        <v>141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1:20" x14ac:dyDescent="0.35">
      <c r="A31" s="4" t="s">
        <v>142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1:20" x14ac:dyDescent="0.35">
      <c r="A32" s="4" t="s">
        <v>143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1:20" x14ac:dyDescent="0.35">
      <c r="A33" s="4" t="s">
        <v>144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1:20" x14ac:dyDescent="0.35">
      <c r="A34" s="4" t="s">
        <v>145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1:20" x14ac:dyDescent="0.35">
      <c r="A35" s="4" t="s">
        <v>146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1:20" x14ac:dyDescent="0.35">
      <c r="A36" s="4" t="s">
        <v>147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1:20" ht="29" x14ac:dyDescent="0.35">
      <c r="A37" s="4" t="s">
        <v>148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 x14ac:dyDescent="0.35">
      <c r="A38" s="4" t="s">
        <v>149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1:20" x14ac:dyDescent="0.35">
      <c r="A39" s="4" t="s">
        <v>150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1:20" x14ac:dyDescent="0.35">
      <c r="A40" s="4" t="s">
        <v>151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1:20" x14ac:dyDescent="0.35">
      <c r="A41" s="4" t="s">
        <v>152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1:20" x14ac:dyDescent="0.35">
      <c r="A42" s="1" t="s">
        <v>153</v>
      </c>
      <c r="B42" s="6">
        <f t="shared" ref="B42:T42" si="2">SUM(B43:B46)</f>
        <v>0</v>
      </c>
      <c r="C42" s="6">
        <f t="shared" si="2"/>
        <v>0</v>
      </c>
      <c r="D42" s="6">
        <f t="shared" si="2"/>
        <v>0</v>
      </c>
      <c r="E42" s="6">
        <f t="shared" si="2"/>
        <v>0</v>
      </c>
      <c r="F42" s="6">
        <f t="shared" si="2"/>
        <v>0</v>
      </c>
      <c r="G42" s="6">
        <f t="shared" si="2"/>
        <v>0</v>
      </c>
      <c r="H42" s="6">
        <f t="shared" si="2"/>
        <v>0</v>
      </c>
      <c r="I42" s="6">
        <f t="shared" si="2"/>
        <v>0</v>
      </c>
      <c r="J42" s="6">
        <f t="shared" si="2"/>
        <v>0</v>
      </c>
      <c r="K42" s="6">
        <f t="shared" si="2"/>
        <v>0</v>
      </c>
      <c r="L42" s="6">
        <f t="shared" si="2"/>
        <v>0</v>
      </c>
      <c r="M42" s="6">
        <f t="shared" si="2"/>
        <v>0</v>
      </c>
      <c r="N42" s="6">
        <f t="shared" si="2"/>
        <v>0</v>
      </c>
      <c r="O42" s="6">
        <f t="shared" si="2"/>
        <v>0</v>
      </c>
      <c r="P42" s="6">
        <f t="shared" si="2"/>
        <v>0</v>
      </c>
      <c r="Q42" s="6">
        <f t="shared" si="2"/>
        <v>0</v>
      </c>
      <c r="R42" s="6">
        <f t="shared" si="2"/>
        <v>0</v>
      </c>
      <c r="S42" s="6">
        <f t="shared" si="2"/>
        <v>0</v>
      </c>
      <c r="T42" s="6">
        <f t="shared" si="2"/>
        <v>0</v>
      </c>
    </row>
    <row r="43" spans="1:20" x14ac:dyDescent="0.35">
      <c r="A43" s="4" t="s">
        <v>154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20" x14ac:dyDescent="0.35">
      <c r="A44" s="4" t="s">
        <v>155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20" ht="30" customHeight="1" x14ac:dyDescent="0.35">
      <c r="A45" s="4" t="s">
        <v>156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  <row r="46" spans="1:20" x14ac:dyDescent="0.35">
      <c r="A46" s="4" t="s">
        <v>157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9"/>
  <sheetViews>
    <sheetView workbookViewId="0">
      <selection activeCell="C17" sqref="C17"/>
    </sheetView>
  </sheetViews>
  <sheetFormatPr defaultRowHeight="14.5" x14ac:dyDescent="0.35"/>
  <cols>
    <col min="1" max="1" width="43.6328125" customWidth="1"/>
    <col min="2" max="2" width="36" customWidth="1"/>
    <col min="3" max="3" width="36.90625" customWidth="1"/>
    <col min="4" max="4" width="38.36328125" customWidth="1"/>
    <col min="5" max="5" width="36.36328125" customWidth="1"/>
    <col min="6" max="6" width="38.54296875" customWidth="1"/>
    <col min="7" max="7" width="40.453125" customWidth="1"/>
    <col min="8" max="8" width="39" customWidth="1"/>
    <col min="9" max="9" width="40.6328125" customWidth="1"/>
    <col min="10" max="10" width="41.453125" customWidth="1"/>
    <col min="11" max="11" width="40.6328125" customWidth="1"/>
    <col min="12" max="12" width="39.6328125" customWidth="1"/>
    <col min="13" max="13" width="36.453125" customWidth="1"/>
    <col min="14" max="14" width="35.90625" customWidth="1"/>
    <col min="15" max="15" width="35.6328125" customWidth="1"/>
    <col min="16" max="16" width="35.90625" customWidth="1"/>
    <col min="17" max="17" width="35.6328125" customWidth="1"/>
    <col min="18" max="18" width="35.453125" customWidth="1"/>
    <col min="19" max="19" width="35.36328125" customWidth="1"/>
    <col min="20" max="20" width="31.36328125" customWidth="1"/>
  </cols>
  <sheetData>
    <row r="1" spans="1:20" ht="21" x14ac:dyDescent="0.5">
      <c r="A1" s="28" t="str">
        <f>Introduction!A1</f>
        <v>PMP Application Form Worksheet</v>
      </c>
      <c r="B1" s="2" t="str">
        <f>IF(ISBLANK(Introduction!B4),"",Introduction!B4)</f>
        <v/>
      </c>
      <c r="D1" s="1" t="s">
        <v>84</v>
      </c>
      <c r="E1" s="1" t="s">
        <v>93</v>
      </c>
    </row>
    <row r="2" spans="1:20" x14ac:dyDescent="0.35">
      <c r="A2" s="1" t="s">
        <v>28</v>
      </c>
      <c r="B2" s="31">
        <f>SUM(B14:T14)</f>
        <v>0</v>
      </c>
      <c r="C2" t="s">
        <v>37</v>
      </c>
      <c r="D2" s="34" t="str">
        <f>VLOOKUP(E2,Lists!A4:C9,2,FALSE)</f>
        <v>Enter Highest Education</v>
      </c>
      <c r="E2" s="2" t="str">
        <f>Education!B4</f>
        <v>[Not Yet Specified]</v>
      </c>
    </row>
    <row r="3" spans="1:20" ht="29" x14ac:dyDescent="0.35">
      <c r="A3" s="32" t="s">
        <v>38</v>
      </c>
      <c r="B3" s="33">
        <f>((SUM(B10:T10)-(COUNT(Experience_Hour_Log!B7:T7)-COUNTIF(Experience_Hour_Log!B7:T7,ISNULL))+1))/(365/12)</f>
        <v>3.287671232876712E-2</v>
      </c>
      <c r="C3" t="s">
        <v>36</v>
      </c>
      <c r="D3" s="36" t="str">
        <f>VLOOKUP(E2,Lists!A4:C9,3,FALSE)</f>
        <v>Enter Highest Education</v>
      </c>
    </row>
    <row r="4" spans="1:20" x14ac:dyDescent="0.35">
      <c r="A4" s="11"/>
      <c r="B4" s="30"/>
      <c r="D4" s="35"/>
    </row>
    <row r="5" spans="1:20" ht="15.5" x14ac:dyDescent="0.35">
      <c r="A5" s="27" t="s">
        <v>3</v>
      </c>
      <c r="B5" s="11" t="s">
        <v>31</v>
      </c>
      <c r="C5" s="1" t="s">
        <v>32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18</v>
      </c>
      <c r="O5" s="1" t="s">
        <v>19</v>
      </c>
      <c r="P5" s="1" t="s">
        <v>20</v>
      </c>
      <c r="Q5" s="1" t="s">
        <v>21</v>
      </c>
      <c r="R5" s="1" t="s">
        <v>22</v>
      </c>
      <c r="S5" s="1" t="s">
        <v>23</v>
      </c>
      <c r="T5" s="1" t="s">
        <v>24</v>
      </c>
    </row>
    <row r="6" spans="1:20" x14ac:dyDescent="0.35">
      <c r="A6" s="1" t="s">
        <v>64</v>
      </c>
      <c r="B6" s="12" t="str">
        <f>IF(ISBLANK(Experience_Hour_Log!B5),"",Experience_Hour_Log!B5)</f>
        <v/>
      </c>
      <c r="C6" s="12" t="str">
        <f>IF(ISBLANK(Experience_Hour_Log!C5),"",Experience_Hour_Log!C5)</f>
        <v/>
      </c>
      <c r="D6" s="12" t="str">
        <f>IF(ISBLANK(Experience_Hour_Log!D5),"",Experience_Hour_Log!D5)</f>
        <v/>
      </c>
      <c r="E6" s="12" t="str">
        <f>IF(ISBLANK(Experience_Hour_Log!E5),"",Experience_Hour_Log!E5)</f>
        <v/>
      </c>
      <c r="F6" s="12" t="str">
        <f>IF(ISBLANK(Experience_Hour_Log!F5),"",Experience_Hour_Log!F5)</f>
        <v/>
      </c>
      <c r="G6" s="12" t="str">
        <f>IF(ISBLANK(Experience_Hour_Log!G5),"",Experience_Hour_Log!G5)</f>
        <v/>
      </c>
      <c r="H6" s="12" t="str">
        <f>IF(ISBLANK(Experience_Hour_Log!H5),"",Experience_Hour_Log!H5)</f>
        <v/>
      </c>
      <c r="I6" s="12" t="str">
        <f>IF(ISBLANK(Experience_Hour_Log!I5),"",Experience_Hour_Log!I5)</f>
        <v/>
      </c>
      <c r="J6" s="12" t="str">
        <f>IF(ISBLANK(Experience_Hour_Log!J5),"",Experience_Hour_Log!J5)</f>
        <v/>
      </c>
      <c r="K6" s="12" t="str">
        <f>IF(ISBLANK(Experience_Hour_Log!K5),"",Experience_Hour_Log!K5)</f>
        <v/>
      </c>
      <c r="L6" s="12" t="str">
        <f>IF(ISBLANK(Experience_Hour_Log!L5),"",Experience_Hour_Log!L5)</f>
        <v/>
      </c>
      <c r="M6" s="12" t="str">
        <f>IF(ISBLANK(Experience_Hour_Log!M5),"",Experience_Hour_Log!M5)</f>
        <v/>
      </c>
      <c r="N6" s="12" t="str">
        <f>IF(ISBLANK(Experience_Hour_Log!N5),"",Experience_Hour_Log!N5)</f>
        <v/>
      </c>
      <c r="O6" s="12" t="str">
        <f>IF(ISBLANK(Experience_Hour_Log!O5),"",Experience_Hour_Log!O5)</f>
        <v/>
      </c>
      <c r="P6" s="12" t="str">
        <f>IF(ISBLANK(Experience_Hour_Log!P5),"",Experience_Hour_Log!P5)</f>
        <v/>
      </c>
      <c r="Q6" s="12" t="str">
        <f>IF(ISBLANK(Experience_Hour_Log!Q5),"",Experience_Hour_Log!Q5)</f>
        <v/>
      </c>
      <c r="R6" s="12" t="str">
        <f>IF(ISBLANK(Experience_Hour_Log!R5),"",Experience_Hour_Log!R5)</f>
        <v/>
      </c>
      <c r="S6" s="12" t="str">
        <f>IF(ISBLANK(Experience_Hour_Log!S5),"",Experience_Hour_Log!S5)</f>
        <v/>
      </c>
      <c r="T6" s="12" t="str">
        <f>IF(ISBLANK(Experience_Hour_Log!T5),"",Experience_Hour_Log!T5)</f>
        <v/>
      </c>
    </row>
    <row r="7" spans="1:20" x14ac:dyDescent="0.35">
      <c r="A7" s="1" t="s">
        <v>65</v>
      </c>
      <c r="B7" s="5" t="str">
        <f>IF(ISBLANK(Experience_Hour_Log!B6),"",Experience_Hour_Log!B6)</f>
        <v/>
      </c>
      <c r="C7" s="5" t="str">
        <f>IF(ISBLANK(Experience_Hour_Log!C6),"",Experience_Hour_Log!C6)</f>
        <v/>
      </c>
      <c r="D7" s="5" t="str">
        <f>IF(ISBLANK(Experience_Hour_Log!D6),"",Experience_Hour_Log!D6)</f>
        <v/>
      </c>
      <c r="E7" s="5" t="str">
        <f>IF(ISBLANK(Experience_Hour_Log!E6),"",Experience_Hour_Log!E6)</f>
        <v/>
      </c>
      <c r="F7" s="5" t="str">
        <f>IF(ISBLANK(Experience_Hour_Log!F6),"",Experience_Hour_Log!F6)</f>
        <v/>
      </c>
      <c r="G7" s="5" t="str">
        <f>IF(ISBLANK(Experience_Hour_Log!G6),"",Experience_Hour_Log!G6)</f>
        <v/>
      </c>
      <c r="H7" s="5" t="str">
        <f>IF(ISBLANK(Experience_Hour_Log!H6),"",Experience_Hour_Log!H6)</f>
        <v/>
      </c>
      <c r="I7" s="5" t="str">
        <f>IF(ISBLANK(Experience_Hour_Log!I6),"",Experience_Hour_Log!I6)</f>
        <v/>
      </c>
      <c r="J7" s="5" t="str">
        <f>IF(ISBLANK(Experience_Hour_Log!J6),"",Experience_Hour_Log!J6)</f>
        <v/>
      </c>
      <c r="K7" s="5" t="str">
        <f>IF(ISBLANK(Experience_Hour_Log!K6),"",Experience_Hour_Log!K6)</f>
        <v/>
      </c>
      <c r="L7" s="5" t="str">
        <f>IF(ISBLANK(Experience_Hour_Log!L6),"",Experience_Hour_Log!L6)</f>
        <v/>
      </c>
      <c r="M7" s="5" t="str">
        <f>IF(ISBLANK(Experience_Hour_Log!M6),"",Experience_Hour_Log!M6)</f>
        <v/>
      </c>
      <c r="N7" s="5" t="str">
        <f>IF(ISBLANK(Experience_Hour_Log!N6),"",Experience_Hour_Log!N6)</f>
        <v/>
      </c>
      <c r="O7" s="5" t="str">
        <f>IF(ISBLANK(Experience_Hour_Log!O6),"",Experience_Hour_Log!O6)</f>
        <v/>
      </c>
      <c r="P7" s="5" t="str">
        <f>IF(ISBLANK(Experience_Hour_Log!P6),"",Experience_Hour_Log!P6)</f>
        <v/>
      </c>
      <c r="Q7" s="5" t="str">
        <f>IF(ISBLANK(Experience_Hour_Log!Q6),"",Experience_Hour_Log!Q6)</f>
        <v/>
      </c>
      <c r="R7" s="5" t="str">
        <f>IF(ISBLANK(Experience_Hour_Log!R6),"",Experience_Hour_Log!R6)</f>
        <v/>
      </c>
      <c r="S7" s="5" t="str">
        <f>IF(ISBLANK(Experience_Hour_Log!S6),"",Experience_Hour_Log!S6)</f>
        <v/>
      </c>
      <c r="T7" s="5" t="str">
        <f>IF(ISBLANK(Experience_Hour_Log!T6),"",Experience_Hour_Log!T6)</f>
        <v/>
      </c>
    </row>
    <row r="8" spans="1:20" x14ac:dyDescent="0.35">
      <c r="A8" s="1" t="s">
        <v>34</v>
      </c>
      <c r="B8" s="5" t="str">
        <f>IF(ISBLANK(Experience_Hour_Log!B7),"",Experience_Hour_Log!B7)</f>
        <v/>
      </c>
      <c r="C8" s="5" t="str">
        <f>IF(ISBLANK(Experience_Hour_Log!C7),"",Experience_Hour_Log!C7)</f>
        <v/>
      </c>
      <c r="D8" s="5" t="str">
        <f>IF(ISBLANK(Experience_Hour_Log!D7),"",Experience_Hour_Log!D7)</f>
        <v/>
      </c>
      <c r="E8" s="5" t="str">
        <f>IF(ISBLANK(Experience_Hour_Log!E7),"",Experience_Hour_Log!E7)</f>
        <v/>
      </c>
      <c r="F8" s="5" t="str">
        <f>IF(ISBLANK(Experience_Hour_Log!F7),"",Experience_Hour_Log!F7)</f>
        <v/>
      </c>
      <c r="G8" s="5" t="str">
        <f>IF(ISBLANK(Experience_Hour_Log!G7),"",Experience_Hour_Log!G7)</f>
        <v/>
      </c>
      <c r="H8" s="5" t="str">
        <f>IF(ISBLANK(Experience_Hour_Log!H7),"",Experience_Hour_Log!H7)</f>
        <v/>
      </c>
      <c r="I8" s="5" t="str">
        <f>IF(ISBLANK(Experience_Hour_Log!I7),"",Experience_Hour_Log!I7)</f>
        <v/>
      </c>
      <c r="J8" s="5" t="str">
        <f>IF(ISBLANK(Experience_Hour_Log!J7),"",Experience_Hour_Log!J7)</f>
        <v/>
      </c>
      <c r="K8" s="5" t="str">
        <f>IF(ISBLANK(Experience_Hour_Log!K7),"",Experience_Hour_Log!K7)</f>
        <v/>
      </c>
      <c r="L8" s="5" t="str">
        <f>IF(ISBLANK(Experience_Hour_Log!L7),"",Experience_Hour_Log!L7)</f>
        <v/>
      </c>
      <c r="M8" s="5" t="str">
        <f>IF(ISBLANK(Experience_Hour_Log!M7),"",Experience_Hour_Log!M7)</f>
        <v/>
      </c>
      <c r="N8" s="5" t="str">
        <f>IF(ISBLANK(Experience_Hour_Log!N7),"",Experience_Hour_Log!N7)</f>
        <v/>
      </c>
      <c r="O8" s="5" t="str">
        <f>IF(ISBLANK(Experience_Hour_Log!O7),"",Experience_Hour_Log!O7)</f>
        <v/>
      </c>
      <c r="P8" s="5" t="str">
        <f>IF(ISBLANK(Experience_Hour_Log!P7),"",Experience_Hour_Log!P7)</f>
        <v/>
      </c>
      <c r="Q8" s="5" t="str">
        <f>IF(ISBLANK(Experience_Hour_Log!Q7),"",Experience_Hour_Log!Q7)</f>
        <v/>
      </c>
      <c r="R8" s="5" t="str">
        <f>IF(ISBLANK(Experience_Hour_Log!R7),"",Experience_Hour_Log!R7)</f>
        <v/>
      </c>
      <c r="S8" s="5" t="str">
        <f>IF(ISBLANK(Experience_Hour_Log!S7),"",Experience_Hour_Log!S7)</f>
        <v/>
      </c>
      <c r="T8" s="5" t="str">
        <f>IF(ISBLANK(Experience_Hour_Log!T7),"",Experience_Hour_Log!T7)</f>
        <v/>
      </c>
    </row>
    <row r="9" spans="1:20" x14ac:dyDescent="0.35">
      <c r="A9" s="1" t="s">
        <v>35</v>
      </c>
      <c r="B9" s="5" t="str">
        <f>IF(ISBLANK(Experience_Hour_Log!B8),"",Experience_Hour_Log!B8)</f>
        <v/>
      </c>
      <c r="C9" s="5" t="str">
        <f>IF(ISBLANK(Experience_Hour_Log!C8),"",Experience_Hour_Log!C8)</f>
        <v/>
      </c>
      <c r="D9" s="5" t="str">
        <f>IF(ISBLANK(Experience_Hour_Log!D8),"",Experience_Hour_Log!D8)</f>
        <v/>
      </c>
      <c r="E9" s="5" t="str">
        <f>IF(ISBLANK(Experience_Hour_Log!E8),"",Experience_Hour_Log!E8)</f>
        <v/>
      </c>
      <c r="F9" s="5" t="str">
        <f>IF(ISBLANK(Experience_Hour_Log!F8),"",Experience_Hour_Log!F8)</f>
        <v/>
      </c>
      <c r="G9" s="5" t="str">
        <f>IF(ISBLANK(Experience_Hour_Log!G8),"",Experience_Hour_Log!G8)</f>
        <v/>
      </c>
      <c r="H9" s="5" t="str">
        <f>IF(ISBLANK(Experience_Hour_Log!H8),"",Experience_Hour_Log!H8)</f>
        <v/>
      </c>
      <c r="I9" s="5" t="str">
        <f>IF(ISBLANK(Experience_Hour_Log!I8),"",Experience_Hour_Log!I8)</f>
        <v/>
      </c>
      <c r="J9" s="5" t="str">
        <f>IF(ISBLANK(Experience_Hour_Log!J8),"",Experience_Hour_Log!J8)</f>
        <v/>
      </c>
      <c r="K9" s="5" t="str">
        <f>IF(ISBLANK(Experience_Hour_Log!K8),"",Experience_Hour_Log!K8)</f>
        <v/>
      </c>
      <c r="L9" s="5" t="str">
        <f>IF(ISBLANK(Experience_Hour_Log!L8),"",Experience_Hour_Log!L8)</f>
        <v/>
      </c>
      <c r="M9" s="5" t="str">
        <f>IF(ISBLANK(Experience_Hour_Log!M8),"",Experience_Hour_Log!M8)</f>
        <v/>
      </c>
      <c r="N9" s="5" t="str">
        <f>IF(ISBLANK(Experience_Hour_Log!N8),"",Experience_Hour_Log!N8)</f>
        <v/>
      </c>
      <c r="O9" s="5" t="str">
        <f>IF(ISBLANK(Experience_Hour_Log!O8),"",Experience_Hour_Log!O8)</f>
        <v/>
      </c>
      <c r="P9" s="5" t="str">
        <f>IF(ISBLANK(Experience_Hour_Log!P8),"",Experience_Hour_Log!P8)</f>
        <v/>
      </c>
      <c r="Q9" s="5" t="str">
        <f>IF(ISBLANK(Experience_Hour_Log!Q8),"",Experience_Hour_Log!Q8)</f>
        <v/>
      </c>
      <c r="R9" s="5" t="str">
        <f>IF(ISBLANK(Experience_Hour_Log!R8),"",Experience_Hour_Log!R8)</f>
        <v/>
      </c>
      <c r="S9" s="5" t="str">
        <f>IF(ISBLANK(Experience_Hour_Log!S8),"",Experience_Hour_Log!S8)</f>
        <v/>
      </c>
      <c r="T9" s="5" t="str">
        <f>IF(ISBLANK(Experience_Hour_Log!T8),"",Experience_Hour_Log!T8)</f>
        <v/>
      </c>
    </row>
    <row r="10" spans="1:20" x14ac:dyDescent="0.35">
      <c r="A10" s="1" t="s">
        <v>33</v>
      </c>
      <c r="B10" s="2">
        <f>IF((Experience_Hour_Log!B8-Experience_Hour_Log!B7+1)=1,,Experience_Hour_Log!B8-Experience_Hour_Log!B7+1)</f>
        <v>0</v>
      </c>
      <c r="C10" s="2">
        <f>IF(Experience_Hour_Log!C7=0,,(IF(Experience_Hour_Log!C8&gt;=Experience_Hour_Log!B7,(Experience_Hour_Log!B7-Experience_Hour_Log!C7+1),(Experience_Hour_Log!C8-Experience_Hour_Log!C7+1))))</f>
        <v>0</v>
      </c>
      <c r="D10" s="2">
        <f>IF(Experience_Hour_Log!D7=0,,(IF(Experience_Hour_Log!D8&gt;=Experience_Hour_Log!C7,(Experience_Hour_Log!C7-Experience_Hour_Log!D7+1),(Experience_Hour_Log!D8-Experience_Hour_Log!D7+1))))</f>
        <v>0</v>
      </c>
      <c r="E10" s="2">
        <f>IF(Experience_Hour_Log!E7=0,,(IF(Experience_Hour_Log!E8&gt;=Experience_Hour_Log!D7,(Experience_Hour_Log!D7-Experience_Hour_Log!E7+1),(Experience_Hour_Log!E8-Experience_Hour_Log!E7+1))))</f>
        <v>0</v>
      </c>
      <c r="F10" s="2">
        <f>IF(Experience_Hour_Log!F7=0,,(IF(Experience_Hour_Log!F8&gt;=Experience_Hour_Log!E7,(Experience_Hour_Log!E7-Experience_Hour_Log!F7+1),(Experience_Hour_Log!F8-Experience_Hour_Log!F7+1))))</f>
        <v>0</v>
      </c>
      <c r="G10" s="2">
        <f>IF(Experience_Hour_Log!G7=0,,(IF(Experience_Hour_Log!G8&gt;=Experience_Hour_Log!F7,(Experience_Hour_Log!F7-Experience_Hour_Log!G7+1),(Experience_Hour_Log!G8-Experience_Hour_Log!G7+1))))</f>
        <v>0</v>
      </c>
      <c r="H10" s="2">
        <f>IF(Experience_Hour_Log!H7=0,,(IF(Experience_Hour_Log!H8&gt;=Experience_Hour_Log!G7,(Experience_Hour_Log!G7-Experience_Hour_Log!H7+1),(Experience_Hour_Log!H8-Experience_Hour_Log!H7+1))))</f>
        <v>0</v>
      </c>
      <c r="I10" s="2">
        <f>IF(Experience_Hour_Log!I7=0,,(IF(Experience_Hour_Log!I8&gt;=Experience_Hour_Log!H7,(Experience_Hour_Log!H7-Experience_Hour_Log!I7+1),(Experience_Hour_Log!I8-Experience_Hour_Log!I7+1))))</f>
        <v>0</v>
      </c>
      <c r="J10" s="2">
        <f>IF(Experience_Hour_Log!J7=0,,(IF(Experience_Hour_Log!J8&gt;=Experience_Hour_Log!I7,(Experience_Hour_Log!I7-Experience_Hour_Log!J7+1),(Experience_Hour_Log!J8-Experience_Hour_Log!J7+1))))</f>
        <v>0</v>
      </c>
      <c r="K10" s="2">
        <f>IF(Experience_Hour_Log!K7=0,,(IF(Experience_Hour_Log!K8&gt;=Experience_Hour_Log!J7,(Experience_Hour_Log!J7-Experience_Hour_Log!K7+1),(Experience_Hour_Log!K8-Experience_Hour_Log!K7+1))))</f>
        <v>0</v>
      </c>
      <c r="L10" s="2">
        <f>IF(Experience_Hour_Log!L7=0,,(IF(Experience_Hour_Log!L8&gt;=Experience_Hour_Log!K7,(Experience_Hour_Log!K7-Experience_Hour_Log!L7+1),(Experience_Hour_Log!L8-Experience_Hour_Log!L7+1))))</f>
        <v>0</v>
      </c>
      <c r="M10" s="2">
        <f>IF(Experience_Hour_Log!M7=0,,(IF(Experience_Hour_Log!M8&gt;=Experience_Hour_Log!L7,(Experience_Hour_Log!L7-Experience_Hour_Log!M7+1),(Experience_Hour_Log!M8-Experience_Hour_Log!M7+1))))</f>
        <v>0</v>
      </c>
      <c r="N10" s="2">
        <f>IF(Experience_Hour_Log!N7=0,,(IF(Experience_Hour_Log!N8&gt;=Experience_Hour_Log!M7,(Experience_Hour_Log!M7-Experience_Hour_Log!N7+1),(Experience_Hour_Log!N8-Experience_Hour_Log!N7+1))))</f>
        <v>0</v>
      </c>
      <c r="O10" s="2">
        <f>IF(Experience_Hour_Log!O7=0,,(IF(Experience_Hour_Log!O8&gt;=Experience_Hour_Log!N7,(Experience_Hour_Log!N7-Experience_Hour_Log!O7+1),(Experience_Hour_Log!O8-Experience_Hour_Log!O7+1))))</f>
        <v>0</v>
      </c>
      <c r="P10" s="2">
        <f>IF(Experience_Hour_Log!P7=0,,(IF(Experience_Hour_Log!P8&gt;=Experience_Hour_Log!O7,(Experience_Hour_Log!O7-Experience_Hour_Log!P7+1),(Experience_Hour_Log!P8-Experience_Hour_Log!P7+1))))</f>
        <v>0</v>
      </c>
      <c r="Q10" s="2">
        <f>IF(Experience_Hour_Log!Q7=0,,(IF(Experience_Hour_Log!Q8&gt;=Experience_Hour_Log!P7,(Experience_Hour_Log!P7-Experience_Hour_Log!Q7+1),(Experience_Hour_Log!Q8-Experience_Hour_Log!Q7+1))))</f>
        <v>0</v>
      </c>
      <c r="R10" s="2">
        <f>IF(Experience_Hour_Log!R7=0,,(IF(Experience_Hour_Log!R8&gt;=Experience_Hour_Log!Q7,(Experience_Hour_Log!Q7-Experience_Hour_Log!R7+1),(Experience_Hour_Log!R8-Experience_Hour_Log!R7+1))))</f>
        <v>0</v>
      </c>
      <c r="S10" s="2">
        <f>IF(Experience_Hour_Log!S7=0,,(IF(Experience_Hour_Log!S8&gt;=Experience_Hour_Log!R7,(Experience_Hour_Log!R7-Experience_Hour_Log!S7+1),(Experience_Hour_Log!S8-Experience_Hour_Log!S7+1))))</f>
        <v>0</v>
      </c>
      <c r="T10" s="2">
        <f>IF(Experience_Hour_Log!T7=0,,(IF(Experience_Hour_Log!T8&gt;=Experience_Hour_Log!S7,(Experience_Hour_Log!S7-Experience_Hour_Log!T7+1),(Experience_Hour_Log!T8-Experience_Hour_Log!T7+1))))</f>
        <v>0</v>
      </c>
    </row>
    <row r="11" spans="1:20" x14ac:dyDescent="0.35">
      <c r="A11" s="1" t="s">
        <v>158</v>
      </c>
      <c r="B11" s="6">
        <f>Experience_Hour_Log!B9</f>
        <v>0</v>
      </c>
      <c r="C11" s="6">
        <f>Experience_Hour_Log!C9</f>
        <v>0</v>
      </c>
      <c r="D11" s="6">
        <f>Experience_Hour_Log!D9</f>
        <v>0</v>
      </c>
      <c r="E11" s="6">
        <f>Experience_Hour_Log!E9</f>
        <v>0</v>
      </c>
      <c r="F11" s="6">
        <f>Experience_Hour_Log!F9</f>
        <v>0</v>
      </c>
      <c r="G11" s="6">
        <f>Experience_Hour_Log!G9</f>
        <v>0</v>
      </c>
      <c r="H11" s="6">
        <f>Experience_Hour_Log!H9</f>
        <v>0</v>
      </c>
      <c r="I11" s="6">
        <f>Experience_Hour_Log!I9</f>
        <v>0</v>
      </c>
      <c r="J11" s="6">
        <f>Experience_Hour_Log!J9</f>
        <v>0</v>
      </c>
      <c r="K11" s="6">
        <f>Experience_Hour_Log!K9</f>
        <v>0</v>
      </c>
      <c r="L11" s="6">
        <f>Experience_Hour_Log!L9</f>
        <v>0</v>
      </c>
      <c r="M11" s="6">
        <f>Experience_Hour_Log!M9</f>
        <v>0</v>
      </c>
      <c r="N11" s="6">
        <f>Experience_Hour_Log!N9</f>
        <v>0</v>
      </c>
      <c r="O11" s="6">
        <f>Experience_Hour_Log!O9</f>
        <v>0</v>
      </c>
      <c r="P11" s="6">
        <f>Experience_Hour_Log!P9</f>
        <v>0</v>
      </c>
      <c r="Q11" s="6">
        <f>Experience_Hour_Log!Q9</f>
        <v>0</v>
      </c>
      <c r="R11" s="6">
        <f>Experience_Hour_Log!R9</f>
        <v>0</v>
      </c>
      <c r="S11" s="6">
        <f>Experience_Hour_Log!S9</f>
        <v>0</v>
      </c>
      <c r="T11" s="6">
        <f>Experience_Hour_Log!T9</f>
        <v>0</v>
      </c>
    </row>
    <row r="12" spans="1:20" x14ac:dyDescent="0.35">
      <c r="A12" s="1" t="s">
        <v>159</v>
      </c>
      <c r="B12" s="6">
        <f>Experience_Hour_Log!B24</f>
        <v>0</v>
      </c>
      <c r="C12" s="6">
        <f>Experience_Hour_Log!C24</f>
        <v>0</v>
      </c>
      <c r="D12" s="6">
        <f>Experience_Hour_Log!D24</f>
        <v>0</v>
      </c>
      <c r="E12" s="6">
        <f>Experience_Hour_Log!E24</f>
        <v>0</v>
      </c>
      <c r="F12" s="6">
        <f>Experience_Hour_Log!F24</f>
        <v>0</v>
      </c>
      <c r="G12" s="6">
        <f>Experience_Hour_Log!G24</f>
        <v>0</v>
      </c>
      <c r="H12" s="6">
        <f>Experience_Hour_Log!H24</f>
        <v>0</v>
      </c>
      <c r="I12" s="6">
        <f>Experience_Hour_Log!I24</f>
        <v>0</v>
      </c>
      <c r="J12" s="6">
        <f>Experience_Hour_Log!J24</f>
        <v>0</v>
      </c>
      <c r="K12" s="6">
        <f>Experience_Hour_Log!K24</f>
        <v>0</v>
      </c>
      <c r="L12" s="6">
        <f>Experience_Hour_Log!L24</f>
        <v>0</v>
      </c>
      <c r="M12" s="6">
        <f>Experience_Hour_Log!M24</f>
        <v>0</v>
      </c>
      <c r="N12" s="6">
        <f>Experience_Hour_Log!N24</f>
        <v>0</v>
      </c>
      <c r="O12" s="6">
        <f>Experience_Hour_Log!O24</f>
        <v>0</v>
      </c>
      <c r="P12" s="6">
        <f>Experience_Hour_Log!P24</f>
        <v>0</v>
      </c>
      <c r="Q12" s="6">
        <f>Experience_Hour_Log!Q24</f>
        <v>0</v>
      </c>
      <c r="R12" s="6">
        <f>Experience_Hour_Log!R24</f>
        <v>0</v>
      </c>
      <c r="S12" s="6">
        <f>Experience_Hour_Log!S24</f>
        <v>0</v>
      </c>
      <c r="T12" s="6">
        <f>Experience_Hour_Log!T24</f>
        <v>0</v>
      </c>
    </row>
    <row r="13" spans="1:20" x14ac:dyDescent="0.35">
      <c r="A13" s="1" t="s">
        <v>160</v>
      </c>
      <c r="B13" s="6">
        <f>Experience_Hour_Log!B42</f>
        <v>0</v>
      </c>
      <c r="C13" s="6">
        <f>Experience_Hour_Log!C42</f>
        <v>0</v>
      </c>
      <c r="D13" s="6">
        <f>Experience_Hour_Log!D42</f>
        <v>0</v>
      </c>
      <c r="E13" s="6">
        <f>Experience_Hour_Log!E42</f>
        <v>0</v>
      </c>
      <c r="F13" s="6">
        <f>Experience_Hour_Log!F42</f>
        <v>0</v>
      </c>
      <c r="G13" s="6">
        <f>Experience_Hour_Log!G42</f>
        <v>0</v>
      </c>
      <c r="H13" s="6">
        <f>Experience_Hour_Log!H42</f>
        <v>0</v>
      </c>
      <c r="I13" s="6">
        <f>Experience_Hour_Log!I42</f>
        <v>0</v>
      </c>
      <c r="J13" s="6">
        <f>Experience_Hour_Log!J42</f>
        <v>0</v>
      </c>
      <c r="K13" s="6">
        <f>Experience_Hour_Log!K42</f>
        <v>0</v>
      </c>
      <c r="L13" s="6">
        <f>Experience_Hour_Log!L42</f>
        <v>0</v>
      </c>
      <c r="M13" s="6">
        <f>Experience_Hour_Log!M42</f>
        <v>0</v>
      </c>
      <c r="N13" s="6">
        <f>Experience_Hour_Log!N42</f>
        <v>0</v>
      </c>
      <c r="O13" s="6">
        <f>Experience_Hour_Log!O42</f>
        <v>0</v>
      </c>
      <c r="P13" s="6">
        <f>Experience_Hour_Log!P42</f>
        <v>0</v>
      </c>
      <c r="Q13" s="6">
        <f>Experience_Hour_Log!Q42</f>
        <v>0</v>
      </c>
      <c r="R13" s="6">
        <f>Experience_Hour_Log!R42</f>
        <v>0</v>
      </c>
      <c r="S13" s="6">
        <f>Experience_Hour_Log!S42</f>
        <v>0</v>
      </c>
      <c r="T13" s="6">
        <f>Experience_Hour_Log!T42</f>
        <v>0</v>
      </c>
    </row>
    <row r="14" spans="1:20" x14ac:dyDescent="0.35">
      <c r="A14" s="24" t="s">
        <v>27</v>
      </c>
      <c r="B14" s="6">
        <f>SUM(Experience_Hour_Log!B9,Experience_Hour_Log!B24,Experience_Hour_Log!B42)</f>
        <v>0</v>
      </c>
      <c r="C14" s="6">
        <f>SUM(Experience_Hour_Log!C9,Experience_Hour_Log!C24,Experience_Hour_Log!C42)</f>
        <v>0</v>
      </c>
      <c r="D14" s="6">
        <f>SUM(Experience_Hour_Log!D9,Experience_Hour_Log!D24,Experience_Hour_Log!D42)</f>
        <v>0</v>
      </c>
      <c r="E14" s="6">
        <f>SUM(Experience_Hour_Log!E9,Experience_Hour_Log!E24,Experience_Hour_Log!E42)</f>
        <v>0</v>
      </c>
      <c r="F14" s="6">
        <f>SUM(Experience_Hour_Log!F9,Experience_Hour_Log!F24,Experience_Hour_Log!F42)</f>
        <v>0</v>
      </c>
      <c r="G14" s="6">
        <f>SUM(Experience_Hour_Log!G9,Experience_Hour_Log!G24,Experience_Hour_Log!G42)</f>
        <v>0</v>
      </c>
      <c r="H14" s="6">
        <f>SUM(Experience_Hour_Log!H9,Experience_Hour_Log!H24,Experience_Hour_Log!H42)</f>
        <v>0</v>
      </c>
      <c r="I14" s="6">
        <f>SUM(Experience_Hour_Log!I9,Experience_Hour_Log!I24,Experience_Hour_Log!I42)</f>
        <v>0</v>
      </c>
      <c r="J14" s="6">
        <f>SUM(Experience_Hour_Log!J9,Experience_Hour_Log!J24,Experience_Hour_Log!J42)</f>
        <v>0</v>
      </c>
      <c r="K14" s="6">
        <f>SUM(Experience_Hour_Log!K9,Experience_Hour_Log!K24,Experience_Hour_Log!K42)</f>
        <v>0</v>
      </c>
      <c r="L14" s="6">
        <f>SUM(Experience_Hour_Log!L9,Experience_Hour_Log!L24,Experience_Hour_Log!L42)</f>
        <v>0</v>
      </c>
      <c r="M14" s="6">
        <f>SUM(Experience_Hour_Log!M9,Experience_Hour_Log!M24,Experience_Hour_Log!M42)</f>
        <v>0</v>
      </c>
      <c r="N14" s="6">
        <f>SUM(Experience_Hour_Log!N9,Experience_Hour_Log!N24,Experience_Hour_Log!N42)</f>
        <v>0</v>
      </c>
      <c r="O14" s="6">
        <f>SUM(Experience_Hour_Log!O9,Experience_Hour_Log!O24,Experience_Hour_Log!O42)</f>
        <v>0</v>
      </c>
      <c r="P14" s="6">
        <f>SUM(Experience_Hour_Log!P9,Experience_Hour_Log!P24,Experience_Hour_Log!P42)</f>
        <v>0</v>
      </c>
      <c r="Q14" s="6">
        <f>SUM(Experience_Hour_Log!Q9,Experience_Hour_Log!Q24,Experience_Hour_Log!Q42)</f>
        <v>0</v>
      </c>
      <c r="R14" s="6">
        <f>SUM(Experience_Hour_Log!R9,Experience_Hour_Log!R24,Experience_Hour_Log!R42)</f>
        <v>0</v>
      </c>
      <c r="S14" s="6">
        <f>SUM(Experience_Hour_Log!S9,Experience_Hour_Log!S24,Experience_Hour_Log!S42)</f>
        <v>0</v>
      </c>
      <c r="T14" s="6">
        <f>SUM(Experience_Hour_Log!T9,Experience_Hour_Log!T24,Experience_Hour_Log!T42)</f>
        <v>0</v>
      </c>
    </row>
    <row r="15" spans="1:20" x14ac:dyDescent="0.35">
      <c r="A15" s="1" t="s">
        <v>161</v>
      </c>
      <c r="B15" s="7">
        <f t="shared" ref="B15:T15" si="0">IFERROR(B11/B14,)</f>
        <v>0</v>
      </c>
      <c r="C15" s="7">
        <f t="shared" si="0"/>
        <v>0</v>
      </c>
      <c r="D15" s="7">
        <f t="shared" si="0"/>
        <v>0</v>
      </c>
      <c r="E15" s="7">
        <f t="shared" si="0"/>
        <v>0</v>
      </c>
      <c r="F15" s="7">
        <f t="shared" si="0"/>
        <v>0</v>
      </c>
      <c r="G15" s="7">
        <f t="shared" si="0"/>
        <v>0</v>
      </c>
      <c r="H15" s="7">
        <f t="shared" si="0"/>
        <v>0</v>
      </c>
      <c r="I15" s="7">
        <f t="shared" si="0"/>
        <v>0</v>
      </c>
      <c r="J15" s="7">
        <f t="shared" si="0"/>
        <v>0</v>
      </c>
      <c r="K15" s="7">
        <f t="shared" si="0"/>
        <v>0</v>
      </c>
      <c r="L15" s="7">
        <f t="shared" si="0"/>
        <v>0</v>
      </c>
      <c r="M15" s="7">
        <f t="shared" si="0"/>
        <v>0</v>
      </c>
      <c r="N15" s="7">
        <f t="shared" si="0"/>
        <v>0</v>
      </c>
      <c r="O15" s="7">
        <f t="shared" si="0"/>
        <v>0</v>
      </c>
      <c r="P15" s="7">
        <f t="shared" si="0"/>
        <v>0</v>
      </c>
      <c r="Q15" s="7">
        <f t="shared" si="0"/>
        <v>0</v>
      </c>
      <c r="R15" s="7">
        <f t="shared" si="0"/>
        <v>0</v>
      </c>
      <c r="S15" s="7">
        <f t="shared" si="0"/>
        <v>0</v>
      </c>
      <c r="T15" s="7">
        <f t="shared" si="0"/>
        <v>0</v>
      </c>
    </row>
    <row r="16" spans="1:20" x14ac:dyDescent="0.35">
      <c r="A16" s="1" t="s">
        <v>162</v>
      </c>
      <c r="B16" s="7">
        <f t="shared" ref="B16:T16" si="1">IFERROR(B12/B14,)</f>
        <v>0</v>
      </c>
      <c r="C16" s="7">
        <f t="shared" si="1"/>
        <v>0</v>
      </c>
      <c r="D16" s="7">
        <f t="shared" si="1"/>
        <v>0</v>
      </c>
      <c r="E16" s="7">
        <f t="shared" si="1"/>
        <v>0</v>
      </c>
      <c r="F16" s="7">
        <f t="shared" si="1"/>
        <v>0</v>
      </c>
      <c r="G16" s="7">
        <f t="shared" si="1"/>
        <v>0</v>
      </c>
      <c r="H16" s="7">
        <f t="shared" si="1"/>
        <v>0</v>
      </c>
      <c r="I16" s="7">
        <f t="shared" si="1"/>
        <v>0</v>
      </c>
      <c r="J16" s="7">
        <f t="shared" si="1"/>
        <v>0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1"/>
        <v>0</v>
      </c>
      <c r="R16" s="7">
        <f t="shared" si="1"/>
        <v>0</v>
      </c>
      <c r="S16" s="7">
        <f t="shared" si="1"/>
        <v>0</v>
      </c>
      <c r="T16" s="7">
        <f t="shared" si="1"/>
        <v>0</v>
      </c>
    </row>
    <row r="17" spans="1:20" x14ac:dyDescent="0.35">
      <c r="A17" s="1" t="s">
        <v>163</v>
      </c>
      <c r="B17" s="7">
        <f t="shared" ref="B17:T17" si="2">IFERROR(B13/B14,)</f>
        <v>0</v>
      </c>
      <c r="C17" s="7">
        <f t="shared" si="2"/>
        <v>0</v>
      </c>
      <c r="D17" s="7">
        <f t="shared" si="2"/>
        <v>0</v>
      </c>
      <c r="E17" s="7">
        <f t="shared" si="2"/>
        <v>0</v>
      </c>
      <c r="F17" s="7">
        <f t="shared" si="2"/>
        <v>0</v>
      </c>
      <c r="G17" s="7">
        <f t="shared" si="2"/>
        <v>0</v>
      </c>
      <c r="H17" s="7">
        <f t="shared" si="2"/>
        <v>0</v>
      </c>
      <c r="I17" s="7">
        <f t="shared" si="2"/>
        <v>0</v>
      </c>
      <c r="J17" s="7">
        <f t="shared" si="2"/>
        <v>0</v>
      </c>
      <c r="K17" s="7">
        <f t="shared" si="2"/>
        <v>0</v>
      </c>
      <c r="L17" s="7">
        <f t="shared" si="2"/>
        <v>0</v>
      </c>
      <c r="M17" s="7">
        <f t="shared" si="2"/>
        <v>0</v>
      </c>
      <c r="N17" s="7">
        <f t="shared" si="2"/>
        <v>0</v>
      </c>
      <c r="O17" s="7">
        <f t="shared" si="2"/>
        <v>0</v>
      </c>
      <c r="P17" s="7">
        <f t="shared" si="2"/>
        <v>0</v>
      </c>
      <c r="Q17" s="7">
        <f t="shared" si="2"/>
        <v>0</v>
      </c>
      <c r="R17" s="7">
        <f t="shared" si="2"/>
        <v>0</v>
      </c>
      <c r="S17" s="7">
        <f t="shared" si="2"/>
        <v>0</v>
      </c>
      <c r="T17" s="7">
        <f t="shared" si="2"/>
        <v>0</v>
      </c>
    </row>
    <row r="18" spans="1:20" x14ac:dyDescent="0.35">
      <c r="A18" s="1" t="s">
        <v>26</v>
      </c>
      <c r="B18" s="9">
        <f>B10/(365/12)</f>
        <v>0</v>
      </c>
      <c r="C18" s="9">
        <f t="shared" ref="C18:T18" si="3">C10/(365/12)</f>
        <v>0</v>
      </c>
      <c r="D18" s="9">
        <f t="shared" si="3"/>
        <v>0</v>
      </c>
      <c r="E18" s="9">
        <f t="shared" si="3"/>
        <v>0</v>
      </c>
      <c r="F18" s="9">
        <f t="shared" si="3"/>
        <v>0</v>
      </c>
      <c r="G18" s="9">
        <f t="shared" si="3"/>
        <v>0</v>
      </c>
      <c r="H18" s="9">
        <f t="shared" si="3"/>
        <v>0</v>
      </c>
      <c r="I18" s="9">
        <f t="shared" si="3"/>
        <v>0</v>
      </c>
      <c r="J18" s="9">
        <f t="shared" si="3"/>
        <v>0</v>
      </c>
      <c r="K18" s="9">
        <f t="shared" si="3"/>
        <v>0</v>
      </c>
      <c r="L18" s="9">
        <f t="shared" si="3"/>
        <v>0</v>
      </c>
      <c r="M18" s="9">
        <f t="shared" si="3"/>
        <v>0</v>
      </c>
      <c r="N18" s="9">
        <f t="shared" si="3"/>
        <v>0</v>
      </c>
      <c r="O18" s="9">
        <f t="shared" si="3"/>
        <v>0</v>
      </c>
      <c r="P18" s="9">
        <f t="shared" si="3"/>
        <v>0</v>
      </c>
      <c r="Q18" s="9">
        <f t="shared" si="3"/>
        <v>0</v>
      </c>
      <c r="R18" s="9">
        <f t="shared" si="3"/>
        <v>0</v>
      </c>
      <c r="S18" s="9">
        <f t="shared" si="3"/>
        <v>0</v>
      </c>
      <c r="T18" s="9">
        <f t="shared" si="3"/>
        <v>0</v>
      </c>
    </row>
    <row r="19" spans="1:20" x14ac:dyDescent="0.35">
      <c r="A19" s="1" t="s">
        <v>108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x14ac:dyDescent="0.35">
      <c r="A20" s="1" t="s">
        <v>78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x14ac:dyDescent="0.35">
      <c r="A21" s="1" t="s">
        <v>79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x14ac:dyDescent="0.35">
      <c r="A22" s="24" t="s">
        <v>80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x14ac:dyDescent="0.35">
      <c r="A23" s="24" t="s">
        <v>81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x14ac:dyDescent="0.35">
      <c r="A24" s="24" t="s">
        <v>48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x14ac:dyDescent="0.35">
      <c r="A25" s="24" t="s">
        <v>49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x14ac:dyDescent="0.35">
      <c r="A26" s="24" t="s">
        <v>50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ht="29" x14ac:dyDescent="0.35">
      <c r="A27" s="25" t="s">
        <v>82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x14ac:dyDescent="0.35">
      <c r="A28" s="1" t="s">
        <v>83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x14ac:dyDescent="0.35">
      <c r="A29" s="24" t="s">
        <v>109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x14ac:dyDescent="0.35">
      <c r="A30" s="24" t="s">
        <v>98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x14ac:dyDescent="0.35">
      <c r="A31" s="24" t="s">
        <v>102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x14ac:dyDescent="0.35">
      <c r="A32" s="1" t="s">
        <v>25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2:2" x14ac:dyDescent="0.35">
      <c r="B33" s="8"/>
    </row>
    <row r="39" spans="2:2" x14ac:dyDescent="0.35">
      <c r="B39" s="10"/>
    </row>
  </sheetData>
  <dataValidations count="1">
    <dataValidation type="textLength" errorStyle="warning" allowBlank="1" showErrorMessage="1" errorTitle="Description Over 550 Characters" error="Reduce the length of your project description until it is 550 characters or less." sqref="B32:T32" xr:uid="{00000000-0002-0000-0300-000000000000}">
      <formula1>0</formula1>
      <formula2>550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Lists!$A$32:$A$40</xm:f>
          </x14:formula1>
          <xm:sqref>B19:T19</xm:sqref>
        </x14:dataValidation>
        <x14:dataValidation type="list" allowBlank="1" showInputMessage="1" showErrorMessage="1" xr:uid="{00000000-0002-0000-0300-000002000000}">
          <x14:formula1>
            <xm:f>Lists!$A$43:$A$47</xm:f>
          </x14:formula1>
          <xm:sqref>B29:T29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"/>
  <sheetViews>
    <sheetView workbookViewId="0">
      <selection activeCell="B4" sqref="B4"/>
    </sheetView>
  </sheetViews>
  <sheetFormatPr defaultRowHeight="14.5" x14ac:dyDescent="0.35"/>
  <cols>
    <col min="1" max="1" width="32.453125" customWidth="1"/>
    <col min="2" max="2" width="38.36328125" customWidth="1"/>
    <col min="3" max="4" width="35.6328125" customWidth="1"/>
    <col min="5" max="5" width="35.453125" customWidth="1"/>
    <col min="6" max="6" width="35.90625" customWidth="1"/>
  </cols>
  <sheetData>
    <row r="1" spans="1:6" ht="21" x14ac:dyDescent="0.5">
      <c r="A1" s="28" t="str">
        <f>Experience_Hour_Log!A1</f>
        <v>PMP Application Form Worksheet</v>
      </c>
    </row>
    <row r="2" spans="1:6" ht="15.5" x14ac:dyDescent="0.35">
      <c r="A2" s="27" t="s">
        <v>5</v>
      </c>
      <c r="B2" s="2" t="str">
        <f>IF(ISBLANK(Introduction!B4),"",Introduction!B4)</f>
        <v/>
      </c>
    </row>
    <row r="3" spans="1:6" x14ac:dyDescent="0.35">
      <c r="B3" s="1" t="s">
        <v>91</v>
      </c>
      <c r="C3" s="1" t="s">
        <v>32</v>
      </c>
      <c r="D3" s="1" t="s">
        <v>8</v>
      </c>
      <c r="E3" s="1" t="s">
        <v>9</v>
      </c>
      <c r="F3" s="1" t="s">
        <v>10</v>
      </c>
    </row>
    <row r="4" spans="1:6" x14ac:dyDescent="0.35">
      <c r="A4" s="1" t="s">
        <v>88</v>
      </c>
      <c r="B4" s="19"/>
      <c r="C4" s="15"/>
      <c r="D4" s="15"/>
      <c r="E4" s="15"/>
      <c r="F4" s="15"/>
    </row>
    <row r="5" spans="1:6" x14ac:dyDescent="0.35">
      <c r="A5" s="1" t="s">
        <v>89</v>
      </c>
      <c r="B5" s="15"/>
      <c r="C5" s="15"/>
      <c r="D5" s="15"/>
      <c r="E5" s="15"/>
      <c r="F5" s="15"/>
    </row>
    <row r="6" spans="1:6" x14ac:dyDescent="0.35">
      <c r="A6" s="1" t="s">
        <v>107</v>
      </c>
      <c r="B6" s="29"/>
      <c r="C6" s="16"/>
      <c r="D6" s="16"/>
      <c r="E6" s="16"/>
      <c r="F6" s="16"/>
    </row>
    <row r="7" spans="1:6" x14ac:dyDescent="0.35">
      <c r="A7" s="1" t="s">
        <v>105</v>
      </c>
      <c r="B7" s="17"/>
      <c r="C7" s="17"/>
      <c r="D7" s="17"/>
      <c r="E7" s="17"/>
      <c r="F7" s="17"/>
    </row>
    <row r="8" spans="1:6" x14ac:dyDescent="0.35">
      <c r="A8" s="1" t="s">
        <v>106</v>
      </c>
      <c r="B8" s="17"/>
      <c r="C8" s="17"/>
      <c r="D8" s="17"/>
      <c r="E8" s="17"/>
      <c r="F8" s="17"/>
    </row>
    <row r="9" spans="1:6" x14ac:dyDescent="0.35">
      <c r="A9" s="1" t="s">
        <v>30</v>
      </c>
      <c r="B9" s="18"/>
      <c r="C9" s="18"/>
      <c r="D9" s="18"/>
      <c r="E9" s="18"/>
      <c r="F9" s="18"/>
    </row>
    <row r="10" spans="1:6" x14ac:dyDescent="0.35">
      <c r="A10" s="1" t="s">
        <v>90</v>
      </c>
      <c r="B10" s="18"/>
      <c r="C10" s="18"/>
      <c r="D10" s="18"/>
      <c r="E10" s="18"/>
      <c r="F10" s="18"/>
    </row>
  </sheetData>
  <sheetProtection sheet="1" objects="1" scenario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Lists!$A$50:$A$56</xm:f>
          </x14:formula1>
          <xm:sqref>B6:F6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6"/>
  <sheetViews>
    <sheetView workbookViewId="0">
      <selection activeCell="A42" sqref="A42"/>
    </sheetView>
  </sheetViews>
  <sheetFormatPr defaultRowHeight="14.5" x14ac:dyDescent="0.35"/>
  <cols>
    <col min="1" max="1" width="64.36328125" bestFit="1" customWidth="1"/>
  </cols>
  <sheetData>
    <row r="1" spans="1:3" x14ac:dyDescent="0.35">
      <c r="A1" s="1" t="s">
        <v>40</v>
      </c>
    </row>
    <row r="3" spans="1:3" x14ac:dyDescent="0.35">
      <c r="A3" t="s">
        <v>39</v>
      </c>
      <c r="B3" t="s">
        <v>30</v>
      </c>
      <c r="C3" t="s">
        <v>87</v>
      </c>
    </row>
    <row r="4" spans="1:3" x14ac:dyDescent="0.35">
      <c r="A4" t="s">
        <v>94</v>
      </c>
      <c r="B4" t="s">
        <v>95</v>
      </c>
      <c r="C4" t="s">
        <v>95</v>
      </c>
    </row>
    <row r="5" spans="1:3" x14ac:dyDescent="0.35">
      <c r="A5" t="s">
        <v>41</v>
      </c>
      <c r="B5">
        <v>7500</v>
      </c>
      <c r="C5">
        <v>60</v>
      </c>
    </row>
    <row r="6" spans="1:3" x14ac:dyDescent="0.35">
      <c r="A6" t="s">
        <v>42</v>
      </c>
      <c r="B6">
        <v>7500</v>
      </c>
      <c r="C6">
        <v>60</v>
      </c>
    </row>
    <row r="7" spans="1:3" x14ac:dyDescent="0.35">
      <c r="A7" t="s">
        <v>96</v>
      </c>
      <c r="B7">
        <v>4500</v>
      </c>
      <c r="C7">
        <v>36</v>
      </c>
    </row>
    <row r="8" spans="1:3" x14ac:dyDescent="0.35">
      <c r="A8" t="s">
        <v>85</v>
      </c>
      <c r="B8">
        <v>4500</v>
      </c>
      <c r="C8">
        <v>36</v>
      </c>
    </row>
    <row r="9" spans="1:3" x14ac:dyDescent="0.35">
      <c r="A9" t="s">
        <v>86</v>
      </c>
      <c r="B9">
        <v>4500</v>
      </c>
      <c r="C9">
        <v>36</v>
      </c>
    </row>
    <row r="11" spans="1:3" x14ac:dyDescent="0.35">
      <c r="A11" t="s">
        <v>43</v>
      </c>
    </row>
    <row r="13" spans="1:3" x14ac:dyDescent="0.35">
      <c r="A13" t="s">
        <v>44</v>
      </c>
    </row>
    <row r="14" spans="1:3" x14ac:dyDescent="0.35">
      <c r="A14" t="s">
        <v>45</v>
      </c>
    </row>
    <row r="17" spans="1:1" x14ac:dyDescent="0.35">
      <c r="A17" t="s">
        <v>52</v>
      </c>
    </row>
    <row r="19" spans="1:1" x14ac:dyDescent="0.35">
      <c r="A19" t="s">
        <v>53</v>
      </c>
    </row>
    <row r="20" spans="1:1" x14ac:dyDescent="0.35">
      <c r="A20" t="s">
        <v>54</v>
      </c>
    </row>
    <row r="21" spans="1:1" x14ac:dyDescent="0.35">
      <c r="A21" t="s">
        <v>55</v>
      </c>
    </row>
    <row r="22" spans="1:1" x14ac:dyDescent="0.35">
      <c r="A22" t="s">
        <v>56</v>
      </c>
    </row>
    <row r="23" spans="1:1" x14ac:dyDescent="0.35">
      <c r="A23" t="s">
        <v>57</v>
      </c>
    </row>
    <row r="24" spans="1:1" x14ac:dyDescent="0.35">
      <c r="A24" t="s">
        <v>58</v>
      </c>
    </row>
    <row r="25" spans="1:1" x14ac:dyDescent="0.35">
      <c r="A25" t="s">
        <v>59</v>
      </c>
    </row>
    <row r="26" spans="1:1" x14ac:dyDescent="0.35">
      <c r="A26" t="s">
        <v>60</v>
      </c>
    </row>
    <row r="27" spans="1:1" x14ac:dyDescent="0.35">
      <c r="A27" t="s">
        <v>61</v>
      </c>
    </row>
    <row r="28" spans="1:1" x14ac:dyDescent="0.35">
      <c r="A28" t="s">
        <v>62</v>
      </c>
    </row>
    <row r="29" spans="1:1" x14ac:dyDescent="0.35">
      <c r="A29" t="s">
        <v>63</v>
      </c>
    </row>
    <row r="31" spans="1:1" x14ac:dyDescent="0.35">
      <c r="A31" t="s">
        <v>69</v>
      </c>
    </row>
    <row r="33" spans="1:1" x14ac:dyDescent="0.35">
      <c r="A33" t="s">
        <v>70</v>
      </c>
    </row>
    <row r="34" spans="1:1" x14ac:dyDescent="0.35">
      <c r="A34" t="s">
        <v>71</v>
      </c>
    </row>
    <row r="35" spans="1:1" x14ac:dyDescent="0.35">
      <c r="A35" t="s">
        <v>72</v>
      </c>
    </row>
    <row r="36" spans="1:1" x14ac:dyDescent="0.35">
      <c r="A36" t="s">
        <v>73</v>
      </c>
    </row>
    <row r="37" spans="1:1" x14ac:dyDescent="0.35">
      <c r="A37" t="s">
        <v>74</v>
      </c>
    </row>
    <row r="38" spans="1:1" x14ac:dyDescent="0.35">
      <c r="A38" t="s">
        <v>75</v>
      </c>
    </row>
    <row r="39" spans="1:1" x14ac:dyDescent="0.35">
      <c r="A39" t="s">
        <v>76</v>
      </c>
    </row>
    <row r="40" spans="1:1" x14ac:dyDescent="0.35">
      <c r="A40" t="s">
        <v>77</v>
      </c>
    </row>
    <row r="42" spans="1:1" x14ac:dyDescent="0.35">
      <c r="A42" t="s">
        <v>66</v>
      </c>
    </row>
    <row r="44" spans="1:1" x14ac:dyDescent="0.35">
      <c r="A44" t="s">
        <v>119</v>
      </c>
    </row>
    <row r="45" spans="1:1" x14ac:dyDescent="0.35">
      <c r="A45" t="s">
        <v>67</v>
      </c>
    </row>
    <row r="46" spans="1:1" x14ac:dyDescent="0.35">
      <c r="A46" t="s">
        <v>68</v>
      </c>
    </row>
    <row r="47" spans="1:1" x14ac:dyDescent="0.35">
      <c r="A47" t="s">
        <v>118</v>
      </c>
    </row>
    <row r="49" spans="1:1" x14ac:dyDescent="0.35">
      <c r="A49" t="s">
        <v>117</v>
      </c>
    </row>
    <row r="51" spans="1:1" x14ac:dyDescent="0.35">
      <c r="A51" t="s">
        <v>92</v>
      </c>
    </row>
    <row r="52" spans="1:1" x14ac:dyDescent="0.35">
      <c r="A52" t="s">
        <v>112</v>
      </c>
    </row>
    <row r="53" spans="1:1" x14ac:dyDescent="0.35">
      <c r="A53" t="s">
        <v>116</v>
      </c>
    </row>
    <row r="54" spans="1:1" x14ac:dyDescent="0.35">
      <c r="A54" t="s">
        <v>113</v>
      </c>
    </row>
    <row r="55" spans="1:1" x14ac:dyDescent="0.35">
      <c r="A55" t="s">
        <v>114</v>
      </c>
    </row>
    <row r="56" spans="1:1" x14ac:dyDescent="0.35">
      <c r="A56" t="s">
        <v>115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Education</vt:lpstr>
      <vt:lpstr>Experience_Hour_Log</vt:lpstr>
      <vt:lpstr>Project_Summaries</vt:lpstr>
      <vt:lpstr>35_Hours_Classroom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PMP Application Prep Worksheet</dc:title>
  <dc:creator>CertWise</dc:creator>
  <cp:lastModifiedBy>Leigh Beatty</cp:lastModifiedBy>
  <dcterms:created xsi:type="dcterms:W3CDTF">2014-10-23T20:44:27Z</dcterms:created>
  <dcterms:modified xsi:type="dcterms:W3CDTF">2024-08-05T14:27:13Z</dcterms:modified>
</cp:coreProperties>
</file>